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23.xml"/>
  <Override ContentType="application/vnd.openxmlformats-officedocument.spreadsheetml.worksheet+xml" PartName="/xl/worksheets/sheet58.xml"/>
  <Override ContentType="application/vnd.openxmlformats-officedocument.spreadsheetml.worksheet+xml" PartName="/xl/worksheets/sheet66.xml"/>
  <Override ContentType="application/vnd.openxmlformats-officedocument.spreadsheetml.worksheet+xml" PartName="/xl/worksheets/sheet15.xml"/>
  <Override ContentType="application/vnd.openxmlformats-officedocument.spreadsheetml.worksheet+xml" PartName="/xl/worksheets/sheet40.xml"/>
  <Override ContentType="application/vnd.openxmlformats-officedocument.spreadsheetml.worksheet+xml" PartName="/xl/worksheets/sheet32.xml"/>
  <Override ContentType="application/vnd.openxmlformats-officedocument.spreadsheetml.worksheet+xml" PartName="/xl/worksheets/sheet6.xml"/>
  <Override ContentType="application/vnd.openxmlformats-officedocument.spreadsheetml.worksheet+xml" PartName="/xl/worksheets/sheet49.xml"/>
  <Override ContentType="application/vnd.openxmlformats-officedocument.spreadsheetml.worksheet+xml" PartName="/xl/worksheets/sheet16.xml"/>
  <Override ContentType="application/vnd.openxmlformats-officedocument.spreadsheetml.worksheet+xml" PartName="/xl/worksheets/sheet41.xml"/>
  <Override ContentType="application/vnd.openxmlformats-officedocument.spreadsheetml.worksheet+xml" PartName="/xl/worksheets/sheet5.xml"/>
  <Override ContentType="application/vnd.openxmlformats-officedocument.spreadsheetml.worksheet+xml" PartName="/xl/worksheets/sheet59.xml"/>
  <Override ContentType="application/vnd.openxmlformats-officedocument.spreadsheetml.worksheet+xml" PartName="/xl/worksheets/sheet67.xml"/>
  <Override ContentType="application/vnd.openxmlformats-officedocument.spreadsheetml.worksheet+xml" PartName="/xl/worksheets/sheet50.xml"/>
  <Override ContentType="application/vnd.openxmlformats-officedocument.spreadsheetml.worksheet+xml" PartName="/xl/worksheets/sheet24.xml"/>
  <Override ContentType="application/vnd.openxmlformats-officedocument.spreadsheetml.worksheet+xml" PartName="/xl/worksheets/sheet33.xml"/>
  <Override ContentType="application/vnd.openxmlformats-officedocument.spreadsheetml.worksheet+xml" PartName="/xl/worksheets/sheet72.xml"/>
  <Override ContentType="application/vnd.openxmlformats-officedocument.spreadsheetml.worksheet+xml" PartName="/xl/worksheets/sheet39.xml"/>
  <Override ContentType="application/vnd.openxmlformats-officedocument.spreadsheetml.worksheet+xml" PartName="/xl/worksheets/sheet12.xml"/>
  <Override ContentType="application/vnd.openxmlformats-officedocument.spreadsheetml.worksheet+xml" PartName="/xl/worksheets/sheet42.xml"/>
  <Override ContentType="application/vnd.openxmlformats-officedocument.spreadsheetml.worksheet+xml" PartName="/xl/worksheets/sheet55.xml"/>
  <Override ContentType="application/vnd.openxmlformats-officedocument.spreadsheetml.worksheet+xml" PartName="/xl/worksheets/sheet69.xml"/>
  <Override ContentType="application/vnd.openxmlformats-officedocument.spreadsheetml.worksheet+xml" PartName="/xl/worksheets/sheet56.xml"/>
  <Override ContentType="application/vnd.openxmlformats-officedocument.spreadsheetml.worksheet+xml" PartName="/xl/worksheets/sheet68.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73.xml"/>
  <Override ContentType="application/vnd.openxmlformats-officedocument.spreadsheetml.worksheet+xml" PartName="/xl/worksheets/sheet8.xml"/>
  <Override ContentType="application/vnd.openxmlformats-officedocument.spreadsheetml.worksheet+xml" PartName="/xl/worksheets/sheet60.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43.xml"/>
  <Override ContentType="application/vnd.openxmlformats-officedocument.spreadsheetml.worksheet+xml" PartName="/xl/worksheets/sheet57.xml"/>
  <Override ContentType="application/vnd.openxmlformats-officedocument.spreadsheetml.worksheet+xml" PartName="/xl/worksheets/sheet14.xml"/>
  <Override ContentType="application/vnd.openxmlformats-officedocument.spreadsheetml.worksheet+xml" PartName="/xl/worksheets/sheet44.xml"/>
  <Override ContentType="application/vnd.openxmlformats-officedocument.spreadsheetml.worksheet+xml" PartName="/xl/worksheets/sheet13.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61.xml"/>
  <Override ContentType="application/vnd.openxmlformats-officedocument.spreadsheetml.worksheet+xml" PartName="/xl/worksheets/sheet7.xml"/>
  <Override ContentType="application/vnd.openxmlformats-officedocument.spreadsheetml.worksheet+xml" PartName="/xl/worksheets/sheet74.xml"/>
  <Override ContentType="application/vnd.openxmlformats-officedocument.spreadsheetml.worksheet+xml" PartName="/xl/worksheets/sheet28.xml"/>
  <Override ContentType="application/vnd.openxmlformats-officedocument.spreadsheetml.worksheet+xml" PartName="/xl/worksheets/sheet53.xml"/>
  <Override ContentType="application/vnd.openxmlformats-officedocument.spreadsheetml.worksheet+xml" PartName="/xl/worksheets/sheet10.xml"/>
  <Override ContentType="application/vnd.openxmlformats-officedocument.spreadsheetml.worksheet+xml" PartName="/xl/worksheets/sheet19.xml"/>
  <Override ContentType="application/vnd.openxmlformats-officedocument.spreadsheetml.worksheet+xml" PartName="/xl/worksheets/sheet62.xml"/>
  <Override ContentType="application/vnd.openxmlformats-officedocument.spreadsheetml.worksheet+xml" PartName="/xl/worksheets/sheet2.xml"/>
  <Override ContentType="application/vnd.openxmlformats-officedocument.spreadsheetml.worksheet+xml" PartName="/xl/worksheets/sheet45.xml"/>
  <Override ContentType="application/vnd.openxmlformats-officedocument.spreadsheetml.worksheet+xml" PartName="/xl/worksheets/sheet36.xml"/>
  <Override ContentType="application/vnd.openxmlformats-officedocument.spreadsheetml.worksheet+xml" PartName="/xl/worksheets/sheet46.xml"/>
  <Override ContentType="application/vnd.openxmlformats-officedocument.spreadsheetml.worksheet+xml" PartName="/xl/worksheets/sheet71.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54.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63.xml"/>
  <Override ContentType="application/vnd.openxmlformats-officedocument.spreadsheetml.worksheet+xml" PartName="/xl/worksheets/sheet9.xml"/>
  <Override ContentType="application/vnd.openxmlformats-officedocument.spreadsheetml.worksheet+xml" PartName="/xl/worksheets/sheet47.xml"/>
  <Override ContentType="application/vnd.openxmlformats-officedocument.spreadsheetml.worksheet+xml" PartName="/xl/worksheets/sheet4.xml"/>
  <Override ContentType="application/vnd.openxmlformats-officedocument.spreadsheetml.worksheet+xml" PartName="/xl/worksheets/sheet64.xml"/>
  <Override ContentType="application/vnd.openxmlformats-officedocument.spreadsheetml.worksheet+xml" PartName="/xl/worksheets/sheet17.xml"/>
  <Override ContentType="application/vnd.openxmlformats-officedocument.spreadsheetml.worksheet+xml" PartName="/xl/worksheets/sheet51.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65.xml"/>
  <Override ContentType="application/vnd.openxmlformats-officedocument.spreadsheetml.worksheet+xml" PartName="/xl/worksheets/sheet52.xml"/>
  <Override ContentType="application/vnd.openxmlformats-officedocument.spreadsheetml.worksheet+xml" PartName="/xl/worksheets/sheet18.xml"/>
  <Override ContentType="application/vnd.openxmlformats-officedocument.spreadsheetml.worksheet+xml" PartName="/xl/worksheets/sheet70.xml"/>
  <Override ContentType="application/vnd.openxmlformats-officedocument.spreadsheetml.worksheet+xml" PartName="/xl/worksheets/sheet3.xml"/>
  <Override ContentType="application/vnd.openxmlformats-officedocument.spreadsheetml.worksheet+xml" PartName="/xl/worksheets/sheet48.xml"/>
  <Override ContentType="application/vnd.openxmlformats-officedocument.spreadsheetml.worksheet+xml" PartName="/xl/worksheets/sheet22.xml"/>
  <Override ContentType="application/vnd.openxmlformats-officedocument.spreadsheetml.worksheet+xml" PartName="/xl/worksheets/sheet35.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9.xml"/>
  <Override ContentType="application/vnd.openxmlformats-officedocument.drawing+xml" PartName="/xl/drawings/drawing64.xml"/>
  <Override ContentType="application/vnd.openxmlformats-officedocument.drawing+xml" PartName="/xl/drawings/drawing56.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73.xml"/>
  <Override ContentType="application/vnd.openxmlformats-officedocument.drawing+xml" PartName="/xl/drawings/drawing30.xml"/>
  <Override ContentType="application/vnd.openxmlformats-officedocument.drawing+xml" PartName="/xl/drawings/drawing47.xml"/>
  <Override ContentType="application/vnd.openxmlformats-officedocument.drawing+xml" PartName="/xl/drawings/drawing21.xml"/>
  <Override ContentType="application/vnd.openxmlformats-officedocument.drawing+xml" PartName="/xl/drawings/drawing57.xml"/>
  <Override ContentType="application/vnd.openxmlformats-officedocument.drawing+xml" PartName="/xl/drawings/drawing65.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48.xml"/>
  <Override ContentType="application/vnd.openxmlformats-officedocument.drawing+xml" PartName="/xl/drawings/drawing2.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74.xml"/>
  <Override ContentType="application/vnd.openxmlformats-officedocument.drawing+xml" PartName="/xl/drawings/drawing10.xml"/>
  <Override ContentType="application/vnd.openxmlformats-officedocument.drawing+xml" PartName="/xl/drawings/drawing70.xml"/>
  <Override ContentType="application/vnd.openxmlformats-officedocument.drawing+xml" PartName="/xl/drawings/drawing53.xml"/>
  <Override ContentType="application/vnd.openxmlformats-officedocument.drawing+xml" PartName="/xl/drawings/drawing6.xml"/>
  <Override ContentType="application/vnd.openxmlformats-officedocument.drawing+xml" PartName="/xl/drawings/drawing40.xml"/>
  <Override ContentType="application/vnd.openxmlformats-officedocument.drawing+xml" PartName="/xl/drawings/drawing36.xml"/>
  <Override ContentType="application/vnd.openxmlformats-officedocument.drawing+xml" PartName="/xl/drawings/drawing66.xml"/>
  <Override ContentType="application/vnd.openxmlformats-officedocument.drawing+xml" PartName="/xl/drawings/drawing23.xml"/>
  <Override ContentType="application/vnd.openxmlformats-officedocument.drawing+xml" PartName="/xl/drawings/drawing49.xml"/>
  <Override ContentType="application/vnd.openxmlformats-officedocument.drawing+xml" PartName="/xl/drawings/drawing38.xml"/>
  <Override ContentType="application/vnd.openxmlformats-officedocument.drawing+xml" PartName="/xl/drawings/drawing71.xml"/>
  <Override ContentType="application/vnd.openxmlformats-officedocument.drawing+xml" PartName="/xl/drawings/drawing19.xml"/>
  <Override ContentType="application/vnd.openxmlformats-officedocument.drawing+xml" PartName="/xl/drawings/drawing41.xml"/>
  <Override ContentType="application/vnd.openxmlformats-officedocument.drawing+xml" PartName="/xl/drawings/drawing68.xml"/>
  <Override ContentType="application/vnd.openxmlformats-officedocument.drawing+xml" PartName="/xl/drawings/drawing5.xml"/>
  <Override ContentType="application/vnd.openxmlformats-officedocument.drawing+xml" PartName="/xl/drawings/drawing54.xml"/>
  <Override ContentType="application/vnd.openxmlformats-officedocument.drawing+xml" PartName="/xl/drawings/drawing55.xml"/>
  <Override ContentType="application/vnd.openxmlformats-officedocument.drawing+xml" PartName="/xl/drawings/drawing24.xml"/>
  <Override ContentType="application/vnd.openxmlformats-officedocument.drawing+xml" PartName="/xl/drawings/drawing42.xml"/>
  <Override ContentType="application/vnd.openxmlformats-officedocument.drawing+xml" PartName="/xl/drawings/drawing67.xml"/>
  <Override ContentType="application/vnd.openxmlformats-officedocument.drawing+xml" PartName="/xl/drawings/drawing11.xml"/>
  <Override ContentType="application/vnd.openxmlformats-officedocument.drawing+xml" PartName="/xl/drawings/drawing37.xml"/>
  <Override ContentType="application/vnd.openxmlformats-officedocument.drawing+xml" PartName="/xl/drawings/drawing72.xml"/>
  <Override ContentType="application/vnd.openxmlformats-officedocument.drawing+xml" PartName="/xl/drawings/drawing26.xml"/>
  <Override ContentType="application/vnd.openxmlformats-officedocument.drawing+xml" PartName="/xl/drawings/drawing51.xml"/>
  <Override ContentType="application/vnd.openxmlformats-officedocument.drawing+xml" PartName="/xl/drawings/drawing9.xml"/>
  <Override ContentType="application/vnd.openxmlformats-officedocument.drawing+xml" PartName="/xl/drawings/drawing69.xml"/>
  <Override ContentType="application/vnd.openxmlformats-officedocument.drawing+xml" PartName="/xl/drawings/drawing17.xml"/>
  <Override ContentType="application/vnd.openxmlformats-officedocument.drawing+xml" PartName="/xl/drawings/drawing43.xml"/>
  <Override ContentType="application/vnd.openxmlformats-officedocument.drawing+xml" PartName="/xl/drawings/drawing25.xml"/>
  <Override ContentType="application/vnd.openxmlformats-officedocument.drawing+xml" PartName="/xl/drawings/drawing34.xml"/>
  <Override ContentType="application/vnd.openxmlformats-officedocument.drawing+xml" PartName="/xl/drawings/drawing60.xml"/>
  <Override ContentType="application/vnd.openxmlformats-officedocument.drawing+xml" PartName="/xl/drawings/drawing27.xml"/>
  <Override ContentType="application/vnd.openxmlformats-officedocument.drawing+xml" PartName="/xl/drawings/drawing52.xml"/>
  <Override ContentType="application/vnd.openxmlformats-officedocument.drawing+xml" PartName="/xl/drawings/drawing44.xml"/>
  <Override ContentType="application/vnd.openxmlformats-officedocument.drawing+xml" PartName="/xl/drawings/drawing61.xml"/>
  <Override ContentType="application/vnd.openxmlformats-officedocument.drawing+xml" PartName="/xl/drawings/drawing7.xml"/>
  <Override ContentType="application/vnd.openxmlformats-officedocument.drawing+xml" PartName="/xl/drawings/drawing18.xml"/>
  <Override ContentType="application/vnd.openxmlformats-officedocument.drawing+xml" PartName="/xl/drawings/drawing35.xml"/>
  <Override ContentType="application/vnd.openxmlformats-officedocument.drawing+xml" PartName="/xl/drawings/drawing58.xml"/>
  <Override ContentType="application/vnd.openxmlformats-officedocument.drawing+xml" PartName="/xl/drawings/drawing45.xml"/>
  <Override ContentType="application/vnd.openxmlformats-officedocument.drawing+xml" PartName="/xl/drawings/drawing28.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2.xml"/>
  <Override ContentType="application/vnd.openxmlformats-officedocument.drawing+xml" PartName="/xl/drawings/drawing62.xml"/>
  <Override ContentType="application/vnd.openxmlformats-officedocument.drawing+xml" PartName="/xl/drawings/drawing33.xml"/>
  <Override ContentType="application/vnd.openxmlformats-officedocument.drawing+xml" PartName="/xl/drawings/drawing46.xml"/>
  <Override ContentType="application/vnd.openxmlformats-officedocument.drawing+xml" PartName="/xl/drawings/drawing6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29.xml"/>
  <Override ContentType="application/vnd.openxmlformats-officedocument.drawing+xml" PartName="/xl/drawings/drawing50.xml"/>
  <Override ContentType="application/vnd.openxmlformats-officedocument.drawing+xml" PartName="/xl/drawings/drawing59.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10" sheetId="1" r:id="rId4"/>
    <sheet state="visible" name="11" sheetId="2" r:id="rId5"/>
    <sheet state="visible" name="12" sheetId="3" r:id="rId6"/>
    <sheet state="visible" name="13" sheetId="4" r:id="rId7"/>
    <sheet state="visible" name="14" sheetId="5" r:id="rId8"/>
    <sheet state="visible" name="16" sheetId="6" r:id="rId9"/>
    <sheet state="visible" name="17" sheetId="7" r:id="rId10"/>
    <sheet state="visible" name="18" sheetId="8" r:id="rId11"/>
    <sheet state="visible" name="19" sheetId="9" r:id="rId12"/>
    <sheet state="visible" name="20" sheetId="10" r:id="rId13"/>
    <sheet state="visible" name="21" sheetId="11" r:id="rId14"/>
    <sheet state="visible" name="22" sheetId="12" r:id="rId15"/>
    <sheet state="visible" name="23" sheetId="13" r:id="rId16"/>
    <sheet state="visible" name="24" sheetId="14" r:id="rId17"/>
    <sheet state="visible" name="25" sheetId="15" r:id="rId18"/>
    <sheet state="visible" name="26" sheetId="16" r:id="rId19"/>
    <sheet state="visible" name="27" sheetId="17" r:id="rId20"/>
    <sheet state="visible" name="28" sheetId="18" r:id="rId21"/>
    <sheet state="visible" name="29" sheetId="19" r:id="rId22"/>
    <sheet state="visible" name="30" sheetId="20" r:id="rId23"/>
    <sheet state="visible" name="31" sheetId="21" r:id="rId24"/>
    <sheet state="visible" name="32" sheetId="22" r:id="rId25"/>
    <sheet state="visible" name="33" sheetId="23" r:id="rId26"/>
    <sheet state="visible" name="34" sheetId="24" r:id="rId27"/>
    <sheet state="visible" name="35" sheetId="25" r:id="rId28"/>
    <sheet state="visible" name="36" sheetId="26" r:id="rId29"/>
    <sheet state="visible" name="37" sheetId="27" r:id="rId30"/>
    <sheet state="visible" name="38" sheetId="28" r:id="rId31"/>
    <sheet state="visible" name="39" sheetId="29" r:id="rId32"/>
    <sheet state="visible" name="40" sheetId="30" r:id="rId33"/>
    <sheet state="visible" name="41" sheetId="31" r:id="rId34"/>
    <sheet state="visible" name="42" sheetId="32" r:id="rId35"/>
    <sheet state="visible" name="43" sheetId="33" r:id="rId36"/>
    <sheet state="visible" name="44" sheetId="34" r:id="rId37"/>
    <sheet state="visible" name="45" sheetId="35" r:id="rId38"/>
    <sheet state="visible" name="46" sheetId="36" r:id="rId39"/>
    <sheet state="visible" name="47" sheetId="37" r:id="rId40"/>
    <sheet state="visible" name="48" sheetId="38" r:id="rId41"/>
    <sheet state="visible" name="49" sheetId="39" r:id="rId42"/>
    <sheet state="visible" name="50" sheetId="40" r:id="rId43"/>
    <sheet state="visible" name="51" sheetId="41" r:id="rId44"/>
    <sheet state="visible" name="52" sheetId="42" r:id="rId45"/>
    <sheet state="visible" name="56" sheetId="43" r:id="rId46"/>
    <sheet state="visible" name="57" sheetId="44" r:id="rId47"/>
    <sheet state="visible" name="58" sheetId="45" r:id="rId48"/>
    <sheet state="visible" name="59" sheetId="46" r:id="rId49"/>
    <sheet state="visible" name="60" sheetId="47" r:id="rId50"/>
    <sheet state="visible" name="61" sheetId="48" r:id="rId51"/>
    <sheet state="visible" name="62" sheetId="49" r:id="rId52"/>
    <sheet state="visible" name="63" sheetId="50" r:id="rId53"/>
    <sheet state="visible" name="64" sheetId="51" r:id="rId54"/>
    <sheet state="visible" name="65" sheetId="52" r:id="rId55"/>
    <sheet state="visible" name="66" sheetId="53" r:id="rId56"/>
    <sheet state="visible" name="67" sheetId="54" r:id="rId57"/>
    <sheet state="visible" name="68" sheetId="55" r:id="rId58"/>
    <sheet state="visible" name="69" sheetId="56" r:id="rId59"/>
    <sheet state="visible" name="70" sheetId="57" r:id="rId60"/>
    <sheet state="visible" name="71" sheetId="58" r:id="rId61"/>
    <sheet state="visible" name="72" sheetId="59" r:id="rId62"/>
    <sheet state="visible" name="73" sheetId="60" r:id="rId63"/>
    <sheet state="visible" name="74" sheetId="61" r:id="rId64"/>
    <sheet state="visible" name="75" sheetId="62" r:id="rId65"/>
    <sheet state="visible" name="76" sheetId="63" r:id="rId66"/>
    <sheet state="visible" name="77" sheetId="64" r:id="rId67"/>
    <sheet state="visible" name="78" sheetId="65" r:id="rId68"/>
    <sheet state="visible" name="79" sheetId="66" r:id="rId69"/>
    <sheet state="visible" name="80" sheetId="67" r:id="rId70"/>
    <sheet state="visible" name="81" sheetId="68" r:id="rId71"/>
    <sheet state="visible" name="82" sheetId="69" r:id="rId72"/>
    <sheet state="visible" name="83" sheetId="70" r:id="rId73"/>
    <sheet state="visible" name="84" sheetId="71" r:id="rId74"/>
    <sheet state="visible" name="85" sheetId="72" r:id="rId75"/>
    <sheet state="visible" name="88" sheetId="73" r:id="rId76"/>
    <sheet state="visible" name="89" sheetId="74" r:id="rId77"/>
  </sheets>
  <definedNames/>
  <calcPr/>
  <extLst>
    <ext uri="GoogleSheetsCustomDataVersion2">
      <go:sheetsCustomData xmlns:go="http://customooxmlschemas.google.com/" r:id="rId78" roundtripDataChecksum="xkB36HD4uhMKsoj9/9REHKKRcjAFEYCcKQZodyfKlxw="/>
    </ext>
  </extLst>
</workbook>
</file>

<file path=xl/sharedStrings.xml><?xml version="1.0" encoding="utf-8"?>
<sst xmlns="http://schemas.openxmlformats.org/spreadsheetml/2006/main" count="2981" uniqueCount="1417">
  <si>
    <t xml:space="preserve">ELEMENTO </t>
  </si>
  <si>
    <t>ACTIVO DISPONIBLE Y EXIGIBLE</t>
  </si>
  <si>
    <r>
      <rPr>
        <rFont val="Cambria"/>
        <b/>
        <color rgb="FF0000CC"/>
        <sz val="22.0"/>
      </rPr>
      <t xml:space="preserve"> 10…..</t>
    </r>
    <r>
      <rPr>
        <rFont val="Cambria"/>
        <b/>
        <color rgb="FFFF0000"/>
        <sz val="22.0"/>
      </rPr>
      <t xml:space="preserve">  </t>
    </r>
    <r>
      <rPr>
        <rFont val="Cambria"/>
        <b/>
        <color theme="1"/>
        <sz val="22.0"/>
      </rPr>
      <t xml:space="preserve"> EFECTIVO Y EQUIVALENTES DE EFECTIVO</t>
    </r>
  </si>
  <si>
    <t>CONTENIDO:</t>
  </si>
  <si>
    <t>Agrupa las subcuentas que representan medios de pago, como dinero en efectivo, cheques,  giros, entre otros., así como los depósitos en instituciones financieras, y otros equivalentes de efectivo disponibles a requerimiento del titular. Por su naturaleza corresponden a partidas del activo disponible; sin embargo, algunas de ellas podrían estar sujetas a restricciones en su disposición y uso.</t>
  </si>
  <si>
    <t>CASO PRÁCTICO:</t>
  </si>
  <si>
    <t>UTILIZACIÓN DEL FONDO DE LA DETRACCIÓN POR EL PROVEEDOR</t>
  </si>
  <si>
    <t>La empresa LOS COCIENTES S.A. en el mes de marzo realizó la venta de azúcar por un valor de S/ 16,660 (incluido IGV) a la empresa LOS POSTES S.A. ¿Cuál sería el tratamiento contable a seguir?</t>
  </si>
  <si>
    <t>Datos</t>
  </si>
  <si>
    <t>Venta de HARINA, comprendida en el SPOT.</t>
  </si>
  <si>
    <t>Valor de venta</t>
  </si>
  <si>
    <t>IGV</t>
  </si>
  <si>
    <t>Precio de Venta</t>
  </si>
  <si>
    <t>(Importe de la operación)</t>
  </si>
  <si>
    <t>Porcentaje de Detracción: 10%</t>
  </si>
  <si>
    <t>Forma de pago de Deudas Tributarias a través de cheques.</t>
  </si>
  <si>
    <t>Importe de Detraer</t>
  </si>
  <si>
    <t>=</t>
  </si>
  <si>
    <t>10% x Importe de la operación</t>
  </si>
  <si>
    <t>10% x 16,6600</t>
  </si>
  <si>
    <t>-</t>
  </si>
  <si>
    <t>El traslado se realiza el día 25.03.2024</t>
  </si>
  <si>
    <t>Anotación del comprobante de pago: 27.03.2024</t>
  </si>
  <si>
    <t>La cancelación se efectuará el día 29.03.2024</t>
  </si>
  <si>
    <t>El importe detraído deberá ser depositado en la Cuenta del Proveedor habilitada en el Banco de la Nación.</t>
  </si>
  <si>
    <t>Aplicación de la Detracción contra las Deudas Tributarias</t>
  </si>
  <si>
    <t>El Proveedor aplicará los montos detraídos en el mes contra las deudas tributarias de dicho período Tributario. Así, si consideramos que es la única operación de venta efectuada por el proveedor en dicho período y que no tiene saldo por aplicar en su cuenta, la aplicación sería de la forma siguiente:</t>
  </si>
  <si>
    <t>Aplicación de la Detracción</t>
  </si>
  <si>
    <t>Diferencia por pagar</t>
  </si>
  <si>
    <t>Como vemos, aun aplicando el importe detraído, el contribuyente tiene un remanente por pagar. Al respecto, cabe indicar que para efectos del pago de la deuda tributaria, en el PDT - IGV Renta Mensual, formulario virtual N° 621, se debe consignar en la opción determinación de la deuda - forma de pago, un solo cheque o efectivo, por lo que el saldo de la deuda se cancelará a través del Sistema Pago Fácil. En relación con este aspecto, sería conveniente que en el PDT se consigue el cheque de otras plazas ( o efectivo ) destinado al pago de la deuda tributaria y para el Sistema Pago Fácil se utilice el cheque del Banco de la Nación, a fin de utilizar un solo formulario, consignando como Código de Tributo el número 1011 - IGV Cuenta Propia.</t>
  </si>
  <si>
    <t>Contabilización de la operación por parte del vendedor</t>
  </si>
  <si>
    <t>Depósito de la Detracción</t>
  </si>
  <si>
    <t>En el caso de venta de bienes, la oportunidad de la detracción se debe efectuar con anterioridad al traslado de los bienes.</t>
  </si>
  <si>
    <t>REGISTRO CONTABLE</t>
  </si>
  <si>
    <t>DEBE</t>
  </si>
  <si>
    <t>HABER</t>
  </si>
  <si>
    <t>EFECTIVO Y EQUIVALENTE DE EFECTIVO</t>
  </si>
  <si>
    <t xml:space="preserve">Fondos sujetos </t>
  </si>
  <si>
    <t>Cuentas N° xx, Banco de la Nación</t>
  </si>
  <si>
    <t>CUENTAS POR COBRAR COMERCIALES - TERCEROS</t>
  </si>
  <si>
    <t>Facturas, boletas y otros comprob. Por Cobrar</t>
  </si>
  <si>
    <t>Emitidas en cartera</t>
  </si>
  <si>
    <t>x/x Por el depósito de la detracción por la venta de Harina.</t>
  </si>
  <si>
    <t>Por la transferencia de los bienes</t>
  </si>
  <si>
    <t>TRIBUTOS, CONTRAP. Y APORTE AL SISTEMA DE PENS. Y DE SALUD POR PAGAR</t>
  </si>
  <si>
    <t>Gobierno central</t>
  </si>
  <si>
    <t>Impuesto General a las Ventas</t>
  </si>
  <si>
    <t>IGV - Cuenta Propia</t>
  </si>
  <si>
    <t>VENTAS</t>
  </si>
  <si>
    <t>Mercadería</t>
  </si>
  <si>
    <t>Mercadería - venta de exportación</t>
  </si>
  <si>
    <t>Terceros</t>
  </si>
  <si>
    <t>x/x Por la operación de la venta fact. N°…</t>
  </si>
  <si>
    <t>Por la aplicación de la Detracción</t>
  </si>
  <si>
    <t>Cuentas ctes. En instituciones financieras</t>
  </si>
  <si>
    <t>Cuentas corrientes operativas. S/  875.36</t>
  </si>
  <si>
    <t>Fondos sujetos a restricción</t>
  </si>
  <si>
    <t>Cuentas N° xx, Banco de la Nación   S/ 1,666.00</t>
  </si>
  <si>
    <t>x/x Por la operación de la detracción contra IGV, Banco de la Nación y pago con cheque de otro banco.</t>
  </si>
  <si>
    <r>
      <rPr>
        <rFont val="Cambria"/>
        <b/>
        <color rgb="FF0000CC"/>
        <sz val="22.0"/>
      </rPr>
      <t xml:space="preserve"> 11…..</t>
    </r>
    <r>
      <rPr>
        <rFont val="Cambria"/>
        <b/>
        <color rgb="FFFF0000"/>
        <sz val="22.0"/>
      </rPr>
      <t xml:space="preserve">  </t>
    </r>
    <r>
      <rPr>
        <rFont val="Cambria"/>
        <b/>
        <color theme="1"/>
        <sz val="22.0"/>
      </rPr>
      <t xml:space="preserve"> INVERSIONES FINANCIERAS</t>
    </r>
  </si>
  <si>
    <t>Incluye inversiones en instituciones financieros clasificados de acuerdo con un modelo de negocio dirigido a la venta de los instrumentos y a la obtención de los flujos de efectivo contractuales mientras dure su tenencia. También incluye otras inversiones financieras distintas de las mantenidas para negociación, como los instrumentos patrimoniales. Las inversiones en instrumentos financieros cuyo modelo de negocio responde a la obtención de los flujos de efectivo contractuales y no a su venta, se registran en la cuenta 30. Además, esta cuenta contiene los instrumentos financieros primarios acordados para su compra futura, cuando son reconocidos en la fecha de contratación del instrumento.</t>
  </si>
  <si>
    <t>INVERSIONES AL VALOR RAZONABLE CON CAMBIOS EN RESULTADOS</t>
  </si>
  <si>
    <t>La empresa DIVISIBLES SAC en el mes de marzo 2024 adquiere 2,400 acciones de la empresa LOS EXPONENTES SA por un valor de S/ 50 cada una. La empresa inversora ha categorizado las acciones como activos financieros al valor razonable con cambios en resultados. Teniendo en cuenta el anunciado. ¿Cuál sería el tratamiento contable a seguir?</t>
  </si>
  <si>
    <t>Solución</t>
  </si>
  <si>
    <t>Los activos financieros según el párrafo 14 de la NIC 39 "Instrumentos Financiero Reconocimiento y Medición" deben reconocerse en el balance cuando, y solo cuando, se convierta en parte obligada según las cláusulas contractuales del instrumento en cuestión:</t>
  </si>
  <si>
    <t>En tal sentido, considerado que las acciones constituyen activos financieros, el reconocimiento como activo se efectuará en tanto:</t>
  </si>
  <si>
    <t>Sea probable que la entidad obtenga los beneficios económicos futuros derivados del mismo.</t>
  </si>
  <si>
    <t>El costo del activo para la entidad pueda ser valorado con fiabilidad.</t>
  </si>
  <si>
    <t>De otro lado, acorde con la categorización atribuida por la empresa inversora al activo financiero adquirido (acciones), ésta ha decidido clasificarla como activo financiero al valor razonable con cambios en resultados por cuanto pretende vender dichas acciones en un futuro inmediato. La decisión adoptada por la empresa DIVISIBLES SAC se sustenta en lo regulado por el párrafo 9 de la NIIC 39. Finalmente, respecto a la valorización de los Activos Financieros, el párrafo 43 de la mencionada NICC señala que al reconocer inicialmente un activo financiero, la entidad lo valorará por su valor razonable.</t>
  </si>
  <si>
    <t>En consecuencia el registro contable de dicha operación se debe realizar tal como se presenta a continuación:</t>
  </si>
  <si>
    <t>INVERSIONES FINANCIERAS</t>
  </si>
  <si>
    <t>Inversiones mantenidas para negociación</t>
  </si>
  <si>
    <t>Valores emitidos por entidades</t>
  </si>
  <si>
    <t>Costo</t>
  </si>
  <si>
    <t>Cuentas corrientes operativas</t>
  </si>
  <si>
    <t>x/x Por la adquisición de acciones de la empresa EXPONENTES SA</t>
  </si>
  <si>
    <r>
      <rPr>
        <rFont val="Cambria"/>
        <b/>
        <color rgb="FF0000CC"/>
        <sz val="22.0"/>
      </rPr>
      <t xml:space="preserve"> 12…..</t>
    </r>
    <r>
      <rPr>
        <rFont val="Cambria"/>
        <b/>
        <color rgb="FFFF0000"/>
        <sz val="22.0"/>
      </rPr>
      <t xml:space="preserve">  </t>
    </r>
    <r>
      <rPr>
        <rFont val="Cambria"/>
        <b/>
        <color theme="1"/>
        <sz val="22.0"/>
      </rPr>
      <t xml:space="preserve"> CUENTAS POR COBRAR COMERCIALES - TERCEROS</t>
    </r>
  </si>
  <si>
    <t xml:space="preserve">Agrupa las subcuentas que representan los derechos de cobro a terceros que se derivan de las ventas de bienes y/o servicios que realiza la empresa en razón de su objeto de negocio. </t>
  </si>
  <si>
    <t>CUENTAS POR COBRAR COMERCIALES -TERCEROS</t>
  </si>
  <si>
    <t>En el mes de marzo se emite un comprobante de pago (factura) por un valor de S/ 275,600 más IGV, no obstante haberse entregado al cliente la mercadería en el mes de febrero. Además se sbae que el costo de los bienes entregados en febrero asciende a S/ 235,200. Se solicita el tratamiento contable a otorgar, si se sabe que es una operación de venta al crédito.</t>
  </si>
  <si>
    <t>En principio se deberá considerr lo dispuesto en el párrafo 22 del Marco Conceptual para la Preparación y Presentación de Información Financiera que regula respecto a la Hipótesis Fundamental del Devengo y que implica que las operaciones se reconocen cuando los hechos se producen y no cuando se efctúa su cobro o pago.</t>
  </si>
  <si>
    <t>Conforme lo establece el párrafo 14 de la NIC 18 (Modificada en 1993): Ingresos, en la venta de productos se reconoce el ingreso cuando se cumple con todas las condiciones establecidas en la misma NIC, situación que ocurre en el caso planteado al haberse transferido sl comprador los riesgos significativos y los beneficios de propiedad de los productos en el mes de febrero, debiéndose además reconocer también el costo de venta de dichos bienes en el referido mes.</t>
  </si>
  <si>
    <t>En concordancia con ello, el novísimo PCGE ha regulado en el subnumeral 2.2 del numeral 2. Sistemas y registros contables del rubro B.</t>
  </si>
  <si>
    <t>Disposiciones Generales, que el registro contable mo está supeditado a la existencia de un documento formal. En los casos en que la esencia de la operación se haya efectuado según lo señalado en el Marco Conceptual (…) corresponde efectuar el registro contable correspondiente, así no exista comprobante de sustento.</t>
  </si>
  <si>
    <t>Por ello, en la cuenta 12: Cuentas por Cobrar Comerciales - Terceros ha incorporado la subcuenta 121 factura, boletas y otros comprobantes por cobrar, divisionaria 1211 no emitidos. En funcional marco normativo expuesto, se produce a efectuar el correspondiente registro contable.</t>
  </si>
  <si>
    <t>CTAS. POR COBRAR COMERCIALES - TERCEROS</t>
  </si>
  <si>
    <t>Facturas, boletas y otros comprobantes por cobrar</t>
  </si>
  <si>
    <t>No emitidas</t>
  </si>
  <si>
    <t>IGV Cta Propia</t>
  </si>
  <si>
    <t>Mercadería - ventas de exportación</t>
  </si>
  <si>
    <t>x/x Por el reconocimiento del ingreso</t>
  </si>
  <si>
    <t>COSTO DE VENTAS</t>
  </si>
  <si>
    <t>Mercaderías</t>
  </si>
  <si>
    <t>Mercaderías manufacturadas</t>
  </si>
  <si>
    <t>MERCADERÍAS</t>
  </si>
  <si>
    <t>x/x Por el reconocimiento del costo de las mercaderías vendidas</t>
  </si>
  <si>
    <t>Mes de marzo: Reclasificación</t>
  </si>
  <si>
    <t>En el mes de marzo cuando efectivamente se emita el comprobante de pago respectivo, se deberá efectura el siguiente asiento de clasificación:</t>
  </si>
  <si>
    <t>Para efectos tributarios, corresponde observar las consideraciones siguientes:</t>
  </si>
  <si>
    <t>Para efectos del Impuesto a la Renta, en virtud al artículo 57° - TUO LIR, se aplica la Regla del Devengo, por lo cual se debe considerar el ingreso producto de esta operación como parte de la Base Imponible del periodo febrero 2010.</t>
  </si>
  <si>
    <t>Para efectos del IGV, en virtud del literal f) artículo 4° TUO LIGV, la obligación tributaria surge en la oportunidad en que debío emitirse el comprobante de pago o se perciba el ingreso, lo que ocurra primero. Al respecto, en concordancia con el artículo 5° RCP, en el presene caso la factura ha debido emitirse en la fecha de entrega de los bienes (febrero), por lo cual en dicho periodo ha surgido la obligación tributaria.</t>
  </si>
  <si>
    <r>
      <rPr>
        <rFont val="Cambria"/>
        <b/>
        <color rgb="FF0000CC"/>
        <sz val="22.0"/>
      </rPr>
      <t xml:space="preserve"> 13…..</t>
    </r>
    <r>
      <rPr>
        <rFont val="Cambria"/>
        <b/>
        <color rgb="FFFF0000"/>
        <sz val="22.0"/>
      </rPr>
      <t xml:space="preserve">  </t>
    </r>
    <r>
      <rPr>
        <rFont val="Cambria"/>
        <b/>
        <color theme="1"/>
        <sz val="22.0"/>
      </rPr>
      <t xml:space="preserve"> CUENTAS POR COBRAR COMERCIALES - RELACIONADAS</t>
    </r>
  </si>
  <si>
    <t xml:space="preserve">Agrupa las subcuentas que representan los derechos de cobro a empresas relacionadas, que se derivan de las ventas de bienes y/o servicios que realiza la empresa en razón de su actividad económica. </t>
  </si>
  <si>
    <t>RECONOCIMIENTO DE INGRESOS EN PRESTACIONES DE SERVICIOS</t>
  </si>
  <si>
    <t>La empresa LOS AMIGOS SA presta servicios de transporte a la empresa LA RAZON SA (subsidiaria) firmando un contrato para trasladar bienes por un importe de S/ 3,600 más IGV según factura emitida en el mes de diciembre. Se sabe que el servicio empezó a fines del mes de diciembre y culminó en el mes de enero. ¿Cómo deberá registrar esta operación suponiendo que el traslado es efectuado en la misma proporción en los dos periodos?</t>
  </si>
  <si>
    <t>En el caso de prestaciones de servicios el reconocimiento de los ingresos se rige de acuerdo a lo señalado en el párrafo 20 de la NIC 18 (Modificada en 1993): Ingresos conforme con el cual el mismo debe reconocerse considerando el grado de terminación de la prestación a la fecha del balance, suponiendo que es probable que se perciban los beneficios. En este orden de ideas, partiendo del hecho que se sabe que al término del ejercicio se ha llevado a cabo parcialmente la prestación de servicio; no obstante haberse emitido comprobante de pago por el total, sólo se deberá reconocer como derecho (activo financiero) e ingreso la parte que corresponde al servicio prestado respecto del cual se ha ganado el derecho de cobro. Según el párrafo 21 de la NIC 18, el reconocimiento de los ingresos ordinarios por referencia al grado de terminación de una transacción se denomina habitualmente con el nombre de método del porcentaje de terminación, el cual busca que se imputen los ingresos ordinarios en los periodicos contables en los cuales tiene lugar la prestación del servicio. En consecuencia, el importe pactado, consignado en el comprobante de pago deberá reconocerse en los periodos en los cuales se realice el servicio en partes iguales, ameritando en el mes de diciembre el siguiente asiento:</t>
  </si>
  <si>
    <t>CTAS. POR COBRAR COMERCIALES - RELACIONADAS</t>
  </si>
  <si>
    <t>En cartera</t>
  </si>
  <si>
    <t>Servicios Terminados</t>
  </si>
  <si>
    <t>Servicios - Local</t>
  </si>
  <si>
    <t>x/x Por el servicio prestado en el mes de diciembre 50%</t>
  </si>
  <si>
    <t>(*)</t>
  </si>
  <si>
    <t>Por el importe total del IGV, dado que la emisión del comprobante acarrea el nacimiento de la obligación tributaria.</t>
  </si>
  <si>
    <t>Para el mes de enero termino el servicio, el asiento sería el siguiente:</t>
  </si>
  <si>
    <t>x/x Por el servicio prestado en el mes de enero 50%</t>
  </si>
  <si>
    <t>Complementariamente a lo expuesto, es importante tener en cuenta que el costo del servicio se debe imputar a resultados de acuerdo al reconocimiento de los ingresos, en virtud al criterio de asociación de Ingresos y Gastos que enuncia el Marco Conceptual. Para efectos del Impuesto a la Renta, dado que se aplica la regla del devengo, igualmente se imputará el ingreso de acuerdo al grado de avance para efectos de su inclusión en la Base Imponible de los pagos a cuenta así como para la determinación del Impuesto a la Renta anual, considerándose también la imputación del costo del servicio en forma proporcional al ingreso devengado.</t>
  </si>
  <si>
    <t>Finalmente, procede referir que para efectos tributarios, se deberá observar lo dispuesto en el numeral 4 del artículo 32° de TUO de la TIR, que dispone que para las transacciones entre partes vinculadas, el valor de mercado corresponderá a los precios y monto de las contraprestaciones que hubieran sido acordados con o entre partes independientes en transacciones comprables, en condiciones iguales o similares, de acuerdo a lo establecido en el artículo 32° - A.</t>
  </si>
  <si>
    <r>
      <rPr>
        <rFont val="Cambria"/>
        <b/>
        <color rgb="FF0000CC"/>
        <sz val="22.0"/>
      </rPr>
      <t xml:space="preserve"> 14…..</t>
    </r>
    <r>
      <rPr>
        <rFont val="Cambria"/>
        <b/>
        <color rgb="FFFF0000"/>
        <sz val="22.0"/>
      </rPr>
      <t xml:space="preserve">  </t>
    </r>
    <r>
      <rPr>
        <rFont val="Cambria"/>
        <b/>
        <color theme="1"/>
        <sz val="22.0"/>
      </rPr>
      <t xml:space="preserve"> CUENTAS POR COBRAR AL PERSONAL, A LOS ACCIONISTAS (SOCIOS) Y DIRECTORES</t>
    </r>
  </si>
  <si>
    <t>Agrupa las subcuentas que representan las sumas adeudadas por el personal, accionistas ( o socios) y directores, diferentes de las cuentas por cobrar comerciales, así como las suscripciones de capital pendientes de pago.</t>
  </si>
  <si>
    <t>CUENTAS POR COBRAR AL PERSONAL, A LOS ACCIONISTAS Y DIRECTORES</t>
  </si>
  <si>
    <t>¿Cuál es el tratamiento contable de las entregas a rendir cuenta que se otorgan al Supervisor de Ventas por S/ 2,560.00 para cubrir los gastos de viaje que debe efectuar al departamento de Ancash?</t>
  </si>
  <si>
    <t>De acuerdo con el Plan Contable General Empresarial, la cuenta 14 denominada "Cuentas Por Cobrar al Personal, A Los Accionistas Y Directoress" comprende, entre otras, las operaciones relacionadas con las sumas entregadas a trabajadores o funcionarios para realizar desembolsos por cuenta de la empresa.</t>
  </si>
  <si>
    <t>Solo el particular, puede afirmarse que el monto entregado al personal no es su beneficio ( por lo tanto no califica como mayor retribución) sino constituye una condición o elemento necesario para que efectúe sus labores en un lugar distinto al que desarrolla sus funciones.</t>
  </si>
  <si>
    <t>Por consiguiente, el registro contable que se debe realizar por dicha operación será el siguiente:</t>
  </si>
  <si>
    <t>1. Entrega del dinero a rendir cuenta</t>
  </si>
  <si>
    <t>CTAS POR COBRAR AL PERSONAL, A LOS ACCIONISTAS (SOC) Y DIRECTORES</t>
  </si>
  <si>
    <t>Personal</t>
  </si>
  <si>
    <t>Entregas a rendir cuentas</t>
  </si>
  <si>
    <t>Supervisor de ventas</t>
  </si>
  <si>
    <t>EFECTIVO Y EQUIVAL. DE EFECTIVO</t>
  </si>
  <si>
    <t>Cuentas corrientes en Instituc. Financ.</t>
  </si>
  <si>
    <t>2. Por la rendición de los desembolsos efectuados</t>
  </si>
  <si>
    <t>Al retorno del viaje el trabajador deberá efectuar una liquidación en la cual informará el destino de los fondos entregados. Para efectos tributarios, los gastos, que se entiende están vinculados al giro del negocio (Causalidad), se sustentan con los comprobantes de Pago, y deberá tenerse en cuenta que el importe de viáticos (alojamiento, alimentación y movilidad) máximo deducible por día asciende a S/ 420.</t>
  </si>
  <si>
    <t>GASTOS DE SERVICIOS PRESTADOS POR TERCEROS</t>
  </si>
  <si>
    <t>Trnsporte, correo y gastos de viaje.</t>
  </si>
  <si>
    <t>Alojamiento</t>
  </si>
  <si>
    <t>Alimentación</t>
  </si>
  <si>
    <t>CUENTAS POR PAGAR COMERCIALES - TERCEROS</t>
  </si>
  <si>
    <t>Facturas, boletas y otros comprobantes por pagar</t>
  </si>
  <si>
    <t>Emitidas</t>
  </si>
  <si>
    <t>x/x Por el registro de los gastos de viaje del supervisor</t>
  </si>
  <si>
    <t>CTAS POR COBRAR AL PERSONAL, A LOS ACCIONISTAS (SOC), Y DIRECTORES</t>
  </si>
  <si>
    <t>x/x Por la rendición de gastos por viáticos y devolución.</t>
  </si>
  <si>
    <r>
      <rPr>
        <rFont val="Cambria"/>
        <b/>
        <color rgb="FF0000CC"/>
        <sz val="22.0"/>
      </rPr>
      <t xml:space="preserve"> 16…..</t>
    </r>
    <r>
      <rPr>
        <rFont val="Cambria"/>
        <b/>
        <color rgb="FFFF0000"/>
        <sz val="22.0"/>
      </rPr>
      <t xml:space="preserve">  </t>
    </r>
    <r>
      <rPr>
        <rFont val="Cambria"/>
        <b/>
        <color theme="1"/>
        <sz val="22.0"/>
      </rPr>
      <t xml:space="preserve"> CUENTAS POR COBRAR DIVERSAS - TERCEROS</t>
    </r>
  </si>
  <si>
    <t>Agrupa las subcuentas que representan derechos de cobro a terceros por transacciones distintas a las del objeto del negocio.</t>
  </si>
  <si>
    <t>Con fecha 01/04/2019, la empresa Corvic SA efectúa la venta de un vehículo, que se encontraba destinado para el transporte de sus mercaderías gravadas con IGV, a uno de sus trabajadores, por un valor total según tasación que asciende a S/ 27,900.00 (incluye IGV). Dicho bien fue adquirido el día 01/01/2018, siendo su valor en libros S/ 21,445.83, neto de una depreciación correspondiente a S/ 3,554.17, determinada de acuerdo con la NIC 16.</t>
  </si>
  <si>
    <t>1. Análisis Contable</t>
  </si>
  <si>
    <t>Dado que la empresa Corvic SA adquirió dicho bien con la finalidad de destinarlo al uso de sus actividades fue correcto reconocerlo como un activo fijo, puesto que se cumplía con los requisitos para su reconocimiento y que son los siguientes: i) Sea probable que la entidad obtenga los beneficios económicos futuros derivados del mismo; y ii) el costo del activo para la entidad pueda ser valorado con fiabilidad, en función a lo que establece el párrafo 7 de la NIC 16 inmuebles, Maquinaria y Equipo (modificada diciembre 2003). Ahora que se produce la enajenaci´n del bien deberá dar de baja en libros el activo, por cuanto en este caso específico la entidad se desapropia del mismo en virtud al párrafo 67 de la NICC antes señalada.</t>
  </si>
  <si>
    <t>Consecuencia de loa nterior, la empresa deberá la fecha de baja del bien considerar lo siguiente:</t>
  </si>
  <si>
    <t>a)</t>
  </si>
  <si>
    <t>La empresa Corvic SA se encuentra obligada a dar de baja el importe en libros del activo fijo a enajenarse, en la fecha en que se cumplan los criterios sobre venta de bienes, establecidos en la NIC 18 Ingresos (modificada el 1993) para el reconocimiento de ingresos por ventas de bienes, que entre otros son: i) la transferencia de los riesgos y beneficios al comprador, ii) el importe de los ingresos pueda ser medido, y iii) sea probable que la empresa reciba los beneficios económicos de la transacción. En este sentido, en la misma oportunidad que reconoce el ingreso por asociación reconocerá el gasto correspondiente.</t>
  </si>
  <si>
    <t>b)</t>
  </si>
  <si>
    <t>La pérdida o ganancia surgida al dar de baja al activo fijo afectará a resultados del periodo y se determinará como la diferencia entre el importe neto que se obtenga por la desaprobación y el importe en libros del elemento enajenado.</t>
  </si>
  <si>
    <t>OTROS GASTOS DE GESTION</t>
  </si>
  <si>
    <t>Costo neto de enajenación de activos inmovilizados y operaciones discontinuadas</t>
  </si>
  <si>
    <t>Costo neto de enajenación de act. Inmb.</t>
  </si>
  <si>
    <t>Inmueble, maquinaria y equipo</t>
  </si>
  <si>
    <t>DEPRECIACIÓN, AMORTIZACIÓN Y AGOTAMIENT. ACUMULADOS</t>
  </si>
  <si>
    <t>Depreciación acumulada propiedad, planta y equipo</t>
  </si>
  <si>
    <t>Depreciación acumulada - Costo</t>
  </si>
  <si>
    <t>Unidades de transporte</t>
  </si>
  <si>
    <t>INMUEBLE, MAQUINARIA Y EQUIPO</t>
  </si>
  <si>
    <t>Equipos de transporte</t>
  </si>
  <si>
    <t>Vehículos motorizados</t>
  </si>
  <si>
    <t>33411 Costo</t>
  </si>
  <si>
    <t>x/x Por la baja en libro del activo fijo</t>
  </si>
  <si>
    <t>CTAS POR COBRAR DIVERSAS - TERCEROS</t>
  </si>
  <si>
    <t>Venta de activos inmovilizados</t>
  </si>
  <si>
    <t>OTROS INGRESOS DE GESTIÓN</t>
  </si>
  <si>
    <t>Enajenación de activos inmovilizados</t>
  </si>
  <si>
    <t>x/x Por lel reconocimiento del ingreso del producto de la enajenación del activo fijo.</t>
  </si>
  <si>
    <t>2. Incidencia Tributaria</t>
  </si>
  <si>
    <t>En principio, el monto por concepto de depreciación correspondiente al periodo sólo resulta deducible en le medida que el bien haya sido utilizado en las operaciones gravadas de la empresa de conformidad con el artículo 38° del TUO de la Ley del Impuesto a la Renta y el literal c) del artículo 22° del Reglamento de la Ley del Impuesto a la Renta. Además resultarán gravados con el impuesto los ingresos provenientes de la enajenación de activo fijo toda vez que proviene de una operación con un tercero, y en consecuencia, resultará deducible el importe registrado como costo neto de enajenación que se empleará para determinar la renta bruta del contribuyente de conformidad con lo dispuesto por el artículo 20° del TUO de la LIR. De acuerdo a lo antes expuesto, a efectos de realizar sus pagos a cuenta mensuales, Corvic SA deberá considerar dentro de sus ingresos mensuales los ingresos provenientes de la venta del activo fijo.</t>
  </si>
  <si>
    <t>Respecto al Impuesto General a las Ventas, el artículo 22° del TUO de la Ley del IGV e ISC, señala que en el caso de la venta de bienes depreciables destinados a formar parte del activo fijo, antes de transcurrid el plazo de dos (2) años de haber sido puestos en funcionamiento y en un precio menor al de su adquisición de dichos bienes en el mes de la venta, en la proporción que corresponda a la diferencia de precio. Así, en nuestro caso, en concordancia con lo señalado en el numeral 3 del artículo 6° del Reglamento de la Ley de IGV e IPM, dicho reintegro deberá ser deducido del crédito fiscal que corresponda al periodo tributario en que se produce la venta, es decir se reducirá el importe de la base imponible de la casilla 107 - compras destinadas a ventas gravadas del PDT 621, considerando que el activo sse destinó a dichas operaciones.</t>
  </si>
  <si>
    <t>El reintero se reflejará contablemente mediante el siguiente asiento:</t>
  </si>
  <si>
    <t>GASTOS POR TRIBUTOS</t>
  </si>
  <si>
    <t>Gobierno Nacional</t>
  </si>
  <si>
    <t>x/x Por el IGV a reintegrar ( S/ 25,000.00 - S/ 23,644.07 X 18%)</t>
  </si>
  <si>
    <r>
      <rPr>
        <rFont val="Cambria"/>
        <b/>
        <color rgb="FF0000CC"/>
        <sz val="22.0"/>
      </rPr>
      <t xml:space="preserve"> 17…..</t>
    </r>
    <r>
      <rPr>
        <rFont val="Cambria"/>
        <b/>
        <color rgb="FFFF0000"/>
        <sz val="22.0"/>
      </rPr>
      <t xml:space="preserve">  </t>
    </r>
    <r>
      <rPr>
        <rFont val="Cambria"/>
        <b/>
        <color theme="1"/>
        <sz val="22.0"/>
      </rPr>
      <t xml:space="preserve"> CUENTAS POR COBRAR DIVERSAS - RELACIONADAS</t>
    </r>
  </si>
  <si>
    <t>Agrupa las subcuentas que representan derechos de cobro a empresas relacionadas por transacciones distintas a las de ventas en razón de su actividad principal.</t>
  </si>
  <si>
    <t>INTERESES POR PRÉSTAMOS</t>
  </si>
  <si>
    <t>La empresa LA ILIADA SA en el mes de enero 2019 realiza un préstamo ascendente a S/ 174,000 por 12 mese con un interés anual simple del 20% a la empresa TRILCE SAC (subsidiaria), acordándose que la obligación se cancelará al vencimiento del plazo acordado. ¿Cuál sería el tratamiento contable respecto al préstamo otorgado, así como por sus respectivos intereses?</t>
  </si>
  <si>
    <t>De acuerdo con el párrafo 9 de la NIC 39 Instrumento Financieros: Reconocimiento y Medición, se detallan las 4 categorías en las que se clasifican los activos financieros, siendo una de ellas la referida a los préstamos y partidas por cobrar.</t>
  </si>
  <si>
    <t>A su vez, el párrafo 14 de ka NIC 39 regula que, el reconocimiento tanto del activo financiero como del pasivo financiero se dará en tanto surja la obligación y derechos de ambas partes. Tal como lo indica el párrafo 43 de la citada NIC este reconocimiento deberá efectuarse al costo que será al valor razonable de las prestaciones y contraprestaciones que se hayan generado. Complementariamente, el párrafo 46 de la referida NIC regula que después del reconocimiento inicial, la entidad valuará los préstamos y partidas a cobrar al costo amortizado utilizando el método del tipo de interés efectivo.</t>
  </si>
  <si>
    <t>El método del tipo de interés efectivo, permite calcular el costo amortizado de un activo o pasivo financiero así como imputar el ingreso o gasto financiero a lo largo del periodo relevante.</t>
  </si>
  <si>
    <t>En consecuencia con ello, el literal a) del parrafo 30 de la NIC 18 señala que los intereses deben reconocerse utilizando el método del tipo de interés efectivo, de acuerdo con la NIC 39. De acuerdo a lo expuesto, en la oportunidad que se efectúe el préstamo deberá valorarse el activo financiero incluyendo el interés a devengar por dicha transacción. Asimismo, el interés se iputará a resultados mensualmente  a lo largo del periodo acordado para efectuar la devolución, sean o no cobrados.</t>
  </si>
  <si>
    <t>En función  a los expuesto, a continuación mostramos el asiento contable propuesto utilizando las cuentas establecidas en el PCGE para transacciones diferentes a las comerciales, esntre partes vinculadas que deberá realizar la empresa prestamista, considerando las subcuentas fijadas para diferenciar el préstamo del interés.</t>
  </si>
  <si>
    <t>CTAS POR COBRAR DIVERSAS - RELACIONADAS</t>
  </si>
  <si>
    <t>Préstamos</t>
  </si>
  <si>
    <t>Sin garantía ( 174,000.00)</t>
  </si>
  <si>
    <t>Subsidiarias</t>
  </si>
  <si>
    <t>Intereses, regalias y dividendos</t>
  </si>
  <si>
    <t>Intereses ( 34,800.00)</t>
  </si>
  <si>
    <t>PASIVO DIFERIDOS</t>
  </si>
  <si>
    <t>Intereses Diferidos</t>
  </si>
  <si>
    <t>Intereses no devengados en transac. Con terceros</t>
  </si>
  <si>
    <t>x/x Por el préstamo otorgado a la empresa TRILCE SAC</t>
  </si>
  <si>
    <t>Por el reconocimiento del ingreso generado por el interés devengado, el cuál se deberá registrar cada fin de mes.</t>
  </si>
  <si>
    <t>INGRESOS FINANCIEROS</t>
  </si>
  <si>
    <t>Rendimientos ganados</t>
  </si>
  <si>
    <t>Préstamos otorgados</t>
  </si>
  <si>
    <t>x/x Por elos intereses devengados en el primer mes. S/ 34,800.00 / 12</t>
  </si>
  <si>
    <t>Para efectos tributarios, la empresa LA ILIADA SA deberá considerar el interés devengado en cada mes como un ingreso gravable que forma parte de la base imponible para determinación de los pagos a cuenta. El referido interés deberá determinarse a valor de mercado, de conformidad con el artículo 26° y numeral 4 artículos 32° de TUO de la LIR. Además, la operación se encuentra gravada con el IGV. Sobe el particular, de acuerdo con el artículo 4 TUO LIGV concordado con el literal d) artículo 3° RLIGV, en el caso de servicios la obligación surge en la fecha en que se debe emitir el comprobante de pago, se emita el comprobante de pago o se percibe el ingreso, lo que ocurra primero.</t>
  </si>
  <si>
    <t>Al respecto, en el caso de servicios el numeral 5 artículo 5° RCP dispone que el comprobante de pago se emitirá en la fecha en que culmine el servicio, se pague la retribución o venzan los plazos para el pago. En el caso planteado, la obligación de emitir el comprobante de pago ocurrirá cuando venza el plazo acordado para devolver el préstamo, en tanto no se efectúe cancelación anticipada.</t>
  </si>
  <si>
    <t>Por último, para efectos de la bancarización se utilizarán los medios de pago cuando se entregue o devuelva montos de dinero por concepto de mutuos, sea cual fuera el monto del referido contrato.</t>
  </si>
  <si>
    <r>
      <rPr>
        <rFont val="Cambria"/>
        <b/>
        <color rgb="FF0000CC"/>
        <sz val="22.0"/>
      </rPr>
      <t xml:space="preserve"> 18…..</t>
    </r>
    <r>
      <rPr>
        <rFont val="Cambria"/>
        <b/>
        <color rgb="FFFF0000"/>
        <sz val="22.0"/>
      </rPr>
      <t xml:space="preserve">  </t>
    </r>
    <r>
      <rPr>
        <rFont val="Cambria"/>
        <b/>
        <color theme="1"/>
        <sz val="22.0"/>
      </rPr>
      <t xml:space="preserve"> SERVICIOS Y OTROS CONTRATADOS POR ANTICIPADO</t>
    </r>
  </si>
  <si>
    <t>Agrupa las subcuentas que representan los servicios contratados a recibir en el futuro, o que habiendo sido recibidos, incluyen beneficios que se extienden más allá de un ejercicio económico, así como las primas pagadas por opciones financieras.</t>
  </si>
  <si>
    <t>INTERESES POR PRÉSTAMOS RECIBIDOS</t>
  </si>
  <si>
    <t>La empresa JUANITO SAC ha obtenido un préstamo otorgado por el Banco Perubank por un importe ascendente a S/ 290,000 con la que se acordó que a la fecha del desembolso del préstamo la entidad bancaria le descontará un importe equivalente a S/ 24,600 el mismo que será considerado como un adelanto de los intereses ( equivalente a los 6 primeros meses) que se devengaran durante el plazo que dure el servicio de crédito. Se sabe que el importe total de los intereses que devengará el préstamo es de S/ 49,200 (en un plazo de 12 meses)</t>
  </si>
  <si>
    <t>En el presente caso, apreciamos que para la empresa JUANITO SAC, ha surgido un pasivo financiero. Dicho pasivo, se debe valorar inicialmente al valor razonable y posteriormente se valorará al costo amortizado, devengando el interés en forma mensual. Ahora bien, se aprecia una situación específica puesto que del total de intereses pactados, una parte ya ha sido descontada por el banco al inicio de la operación.</t>
  </si>
  <si>
    <t>Al respecto, procede referir que de acuerdo al PCGE, se deberá distinguir los intereses no devengados que han sido pagados (descontados) por adelantado de aquellos por los cuales no se ha realizado ningún pago por adelantado, ello por cuanto el registro contable se realizará en cuentas diferenciadas, de tal forma que los intereses descontados o pagados por adelantado se registrarán en la cuenta 18 "Servicios y otros contratos por anticipados", utilizando la subcuenta 181</t>
  </si>
  <si>
    <t>Costos financieros; mientas que los intereses pactados se deberán reconocer en la cuenta 37 "Activos Diferidos" utilizando la subcuenta 373 Intereses diferidos.</t>
  </si>
  <si>
    <t>A continuación, se muestra el registro del pasivo financiero y del devengo de los intereses.</t>
  </si>
  <si>
    <t>SERVICIOS Y OTROS CONTRAT. POR ANTICIP.</t>
  </si>
  <si>
    <t>Costos financieros</t>
  </si>
  <si>
    <t>ACTIVOS DIFERIDOS</t>
  </si>
  <si>
    <t>Intereses diferidos</t>
  </si>
  <si>
    <t>Intereses no devengados en trasacciones con terceros</t>
  </si>
  <si>
    <t>OBLIGACIONES FINANCIERAS</t>
  </si>
  <si>
    <t>Préstamo de instituciones Financieras y otras Entidades</t>
  </si>
  <si>
    <t>Instituciones Financieras (265,400.00)</t>
  </si>
  <si>
    <t>Costos de financiación por pagar</t>
  </si>
  <si>
    <t>Préstamos de instituciones financieras y otras entidades</t>
  </si>
  <si>
    <t>45511 Instituciones financieras (49,200.00)</t>
  </si>
  <si>
    <t>x/x Por el préstamo bancario</t>
  </si>
  <si>
    <t>GASTOS FINANCIEROS</t>
  </si>
  <si>
    <t>Intereses por préstamos y otras obligaciones</t>
  </si>
  <si>
    <t>Préstamos de instituciones financieras y otras</t>
  </si>
  <si>
    <t>Instituciones financieras</t>
  </si>
  <si>
    <t>x/x Por los intereses devengados en el primer mes. S/ 49,200.00 / 12</t>
  </si>
  <si>
    <r>
      <rPr>
        <rFont val="Cambria"/>
        <b/>
        <color rgb="FF0000CC"/>
        <sz val="22.0"/>
      </rPr>
      <t xml:space="preserve"> 19…..</t>
    </r>
    <r>
      <rPr>
        <rFont val="Cambria"/>
        <b/>
        <color rgb="FFFF0000"/>
        <sz val="22.0"/>
      </rPr>
      <t xml:space="preserve">  </t>
    </r>
    <r>
      <rPr>
        <rFont val="Cambria"/>
        <b/>
        <color theme="1"/>
        <sz val="22.0"/>
      </rPr>
      <t xml:space="preserve"> ESTIMACIÓN DE CUENTAS DE COBRANZA DUDOSA</t>
    </r>
  </si>
  <si>
    <t>Agrupa las subcuentas que acumulan las estimaciones de cobro dudoso para cubrir, en su caso, el deterioro de las cuentas por cobrar.</t>
  </si>
  <si>
    <t>La empresa Cosmopolita SA realiza al 31/12/2019 un análisi de sus cuentas por cobrar, teniendo como resultado, que varios de sus clientes tienen facturas cuyo plazo de vencimiento para el cumplimiento de la obligación ha vencido y se mantienen impagas. Dichas deudas ascienden a S/ 23,500.00. Se verificó que se efectuaron las notificaciones correspondientes a los clientes morosos ¿cómo deberá proceder la empresa respecto a estos clientes?</t>
  </si>
  <si>
    <t>De conformidad con la NIC 18  (Modificada en 1993): Ingresos, el reconocimientos del ingreso se produce cuando se gana el mismo y no hay incertidumbres en la realización de la operación, por ejemplo, cuando se transfiere los riesgos y beneficios significativos de bienes (compra-venta - ver párrafo 14) o se presta o en función del grado de avance (servicio) o en función al tiempo (intereses y regalías).</t>
  </si>
  <si>
    <t>Si se producen incertidumbres respecto a la cobranza, el monto de la incobrabilidado el monto respecto del cual la recuperación es incierta, se reconoce como gasto que ajusta el monto del ingreso originalmente reconocido. Así de conformidad con la NIC 39 (modificada en 2003) en el caso de partidas por cobrar originadas por la propia emprea se deberá reconocer cualquier deterioro en su valor producto de cualquier disminución de su importe recuperable, si existe evidencia objetiva tal como la señalada en su párrafo 60, en cuyo caso se procede a efectuar los siguientes asientos:</t>
  </si>
  <si>
    <t>VALUACION Y DETERIORO DE ACTIVOS Y PROV.</t>
  </si>
  <si>
    <t>Valuación de Activos</t>
  </si>
  <si>
    <t>Estimación de cuenta de cuenta de cobranza dudosa</t>
  </si>
  <si>
    <t>68711 Ctas por cobrar comerc. - Terceros</t>
  </si>
  <si>
    <t>ESTIMACIÓN DE CTAS DE COB. DUDOSA</t>
  </si>
  <si>
    <t>Cuentas por cobrar comerciales - Terceros</t>
  </si>
  <si>
    <t>Facturas, boletas y otros comp. Pagar</t>
  </si>
  <si>
    <t>x/x Por el reconocimiento de los clientes que se estima no pagaran sus obligaciones</t>
  </si>
  <si>
    <t>GASTOS ADMINISTRATIVOS</t>
  </si>
  <si>
    <t>CARGOS CUBIERTOS POR PROVISIONES</t>
  </si>
  <si>
    <t>Cargos cubiertos por provisiones</t>
  </si>
  <si>
    <t>x/x Por el destino de la estimación de la cobranza dudosa</t>
  </si>
  <si>
    <t>La estimación de cobranza dudosa no tiene ningún efecto respecto del Impuesto General a las Ventas, sin embargo, sí lo tiene respecto del Impuesto a la Renta. Se trata de una concepto que se menciona expresamente en el artículo 37° del TUO de la LIR como gasto deducible, que de conformidad con el literal f) del artículo 21° del Reglamento del Impuesto a la Renta, debe cumplir con ciertas condiciones para su deducibilidad. Así, en el caso planteado considerado que el deudor presenta dificultades financieras y que figura al cierre de cada ejercicio en el Libro de Inventarios y Balances, la "provisión" (1) será deducible para determinar la renta neta.</t>
  </si>
  <si>
    <t>ACTIVOS REALIZABLES</t>
  </si>
  <si>
    <r>
      <rPr>
        <rFont val="Cambria"/>
        <b/>
        <color rgb="FF0000CC"/>
        <sz val="22.0"/>
      </rPr>
      <t xml:space="preserve"> 20…..</t>
    </r>
    <r>
      <rPr>
        <rFont val="Cambria"/>
        <b/>
        <color rgb="FFFF0000"/>
        <sz val="22.0"/>
      </rPr>
      <t xml:space="preserve">  </t>
    </r>
    <r>
      <rPr>
        <rFont val="Cambria"/>
        <b/>
        <color theme="1"/>
        <sz val="22.0"/>
      </rPr>
      <t xml:space="preserve"> MERCADERIAS</t>
    </r>
  </si>
  <si>
    <t>Agrupa las subcuentas que representan los bienes adquiridos por la empresa para ser destinados a la venta, sin someterlos a proceso de transformación.</t>
  </si>
  <si>
    <t>RECONOCIMIENTO DE EXISTENCIAS ¿RECEPCIÓN O COMPROBANTE?</t>
  </si>
  <si>
    <t>El día 16 de julio se adquirieron marcaderías a un proveedor el cual emitió el correspondiente comprobante en el mes de agosto según F/ 003-260 por el monto de S/ 8,476 más IGV. ¿En qué momento debe reconocerse las mercaderías adquiridas? ¿Cuáles serían los asientos contables?</t>
  </si>
  <si>
    <t>Es importante que para la información sea confiable que se cumplan ciertas prácticas como la sustancia antes que la forma y la presentación fidedigna, por ello, al producirse el hecho económico que se pretende informar debe producirse el reconocimiento (incorporación) en los estados financieros en la oportunidad que corresponda. Al respecto, el párrafo 83 del Marco Conceptual señala que las partidas que reúnan la definición de elemento deben reconocerse si es probable que generen algún beneficio económico y tengan un costo o valor que pueda medirse de manera confiable. Más específicamente, el párrafo 22 del Marco Conceptual nos indica (respecto al Postulado Contable del Devengado) que los efectos de las transacciones se reconocen "cuando ocurren ( y no cuando se cobra o paga el efectivo o equivalente de efectivo), se inscribe en los registros contables y se presentan en los estados financieros de los períodos a los cuales corresponden". Consecuencia de lo antes expuesto es irrelevante para el registro contable la emisión del comprobante que cumple una función tributaria más que financiera o comercial, por lo que resulta necesario realizar el siguiente asiento en la fecha en que se reciben los bienes.</t>
  </si>
  <si>
    <t>COMPRAS</t>
  </si>
  <si>
    <t>Gobierno nacional</t>
  </si>
  <si>
    <t>IGV - Importación</t>
  </si>
  <si>
    <t>CTAS. POR PAGAR COMERCIALES - TERCEROS</t>
  </si>
  <si>
    <t>x/x Por la adquisición de mercaderías</t>
  </si>
  <si>
    <t>VARIACIÓN DE EXISTENCIAS</t>
  </si>
  <si>
    <t>x/x Por la mercadería ingresada al almacén</t>
  </si>
  <si>
    <r>
      <rPr>
        <rFont val="Cambria"/>
        <b/>
        <color rgb="FF0000CC"/>
        <sz val="22.0"/>
      </rPr>
      <t xml:space="preserve"> 21…..</t>
    </r>
    <r>
      <rPr>
        <rFont val="Cambria"/>
        <b/>
        <color rgb="FFFF0000"/>
        <sz val="22.0"/>
      </rPr>
      <t xml:space="preserve">  </t>
    </r>
    <r>
      <rPr>
        <rFont val="Cambria"/>
        <b/>
        <color theme="1"/>
        <sz val="22.0"/>
      </rPr>
      <t xml:space="preserve"> PRODUCTOS TERMINADOS</t>
    </r>
  </si>
  <si>
    <t>Agrupa las subcuentas que representan los bienes fabricados o producidos por la entidad, destinados a la venta. Asimismo, se incluye el costo de los servicios prestados por la entidad, que se relacionan con ingresos que serán reconocidos en el futuro, y los costos de financiación incorporados al valor de los bienes.</t>
  </si>
  <si>
    <t>COSTOS POR ÓRDENES</t>
  </si>
  <si>
    <t>Una empresa controla su producción bajo el sistema de órdenes de trabajo. Así, con fecha 30 de setiembre los costos acumulados por esta orden fueron de S/ 48,000; S/ 21,000 y S/ 40,500  correspondientes a materia prima, mano de obra y cargos indirectos, respectivamente. La producción reportó un total de 2,600 unidades terminadas, de las cuales el departamento de calidad ha desaprobado 49 unidades por encontrarse en mal estado y que ya mo tienen valor de recuperación. ¿Cómo debemos contabilizar los bienes, si se sabe que el margen normal de tolerancia es de 2%?</t>
  </si>
  <si>
    <t>Costos Totales de la Orden de Trabajo:</t>
  </si>
  <si>
    <t>Materia Prima</t>
  </si>
  <si>
    <t>Mano de obra directa</t>
  </si>
  <si>
    <t>Cargas Indirectas</t>
  </si>
  <si>
    <t>Total</t>
  </si>
  <si>
    <t>Determinación de la cantidad usual de los productos en mal estado</t>
  </si>
  <si>
    <t>Cantidad normal de tolerancia:</t>
  </si>
  <si>
    <t>2% de 2,600</t>
  </si>
  <si>
    <t>52 unidades</t>
  </si>
  <si>
    <t>Unidades defectuosas</t>
  </si>
  <si>
    <t>49 unidades</t>
  </si>
  <si>
    <t>Exceso de unidades defectuosas</t>
  </si>
  <si>
    <t>0 unidades</t>
  </si>
  <si>
    <t>(No hay desperdicio anormal)</t>
  </si>
  <si>
    <t>Par poder asignar el Costo Unitario de los Bienes Producidos (CUBP) se efectuará el siguiente cálculo:</t>
  </si>
  <si>
    <t>CUBP</t>
  </si>
  <si>
    <t>Total de costos</t>
  </si>
  <si>
    <t>Unidades</t>
  </si>
  <si>
    <t>2,551 (*)</t>
  </si>
  <si>
    <t>PRODUCTOS TERMINADOS</t>
  </si>
  <si>
    <t>Productos terminados</t>
  </si>
  <si>
    <t>VARIACIÓN DE LA PRODUCC. ALMACENAD.</t>
  </si>
  <si>
    <t>Variación de productos terminados</t>
  </si>
  <si>
    <t>x/x Por la terminación de 2,551 unids. Correspondiente a la orden de trabajo N°50 y su traslado a almacén.</t>
  </si>
  <si>
    <t>Ahora bien, si se hubieren presentado unidades defectuosas en exceso a la cantidad de tolerancia permitida, éstas se hubieran considerado como una pérdida anormal, debiéndose afectar a resultados por la parte del costo que le corresponda.</t>
  </si>
  <si>
    <t>Es importante referir que las mermas originadas en los procesos de producción, en cuanto tenga valor de recuperación, se controlarán en la cuenta 22: Subproductos, desechos y desperdicios, reduciéndose por ende el costo del producto principal.</t>
  </si>
  <si>
    <r>
      <rPr>
        <rFont val="Cambria"/>
        <b/>
        <color rgb="FF0000CC"/>
        <sz val="22.0"/>
      </rPr>
      <t xml:space="preserve"> 22…..</t>
    </r>
    <r>
      <rPr>
        <rFont val="Cambria"/>
        <b/>
        <color rgb="FFFF0000"/>
        <sz val="22.0"/>
      </rPr>
      <t xml:space="preserve">  </t>
    </r>
    <r>
      <rPr>
        <rFont val="Cambria"/>
        <b/>
        <color theme="1"/>
        <sz val="22.0"/>
      </rPr>
      <t xml:space="preserve"> SUBPRODUCTOS, DESECHOS Y DESPERDICIOS</t>
    </r>
  </si>
  <si>
    <t>Agrupa las subcuentas que representan los productos accesorios obtenidos en la producción de los bienes del giro de la empresa. Asimismo, se incluye los residuos o mermas de producción de toda naturaleza, originadas en los procesos productivos, pero que mantienen algún valor en su realización.</t>
  </si>
  <si>
    <t>SUBPRODUCTOS NO SIGNIFICATIVOS</t>
  </si>
  <si>
    <t>Una comercializadora de madera compra maderas en bloques grandes, pero cuando las vende las divide en las partes que el cliente desea, produciéndose aserrín en cada corte que realiza, el cual es vendido en forma separada. ¿Cómo debe registrar este aserrín obtenido? Tome en cuenta que la empresa no sabe qué cantidad va a obtener de cada bloque de madera que adquiere porque no sabe cuántos cortes va a realizar. El valor de mercado del aserrín es de S/ 3.00 cad kilo y en el mes de octubre obtuvo 41 kilos, de los cuales 34 kilos fueron vendidos.</t>
  </si>
  <si>
    <t>Primero veamos la naturaleza del nuevo producto obtenido (aserrín). Este es obtenido de manera simultánea e inevitable (acompañante forzoso) en el proceso de producción (corte) del producto principal (madera) y su valor de venta es relativamente bajo en comparación con el valor de venta del producto que comercializa. De lo anterior, podemos afirmar que nos encontramos ante un subproducto; cuyo reconocimiento como activo dependerá de ciertas consideraciones.</t>
  </si>
  <si>
    <t>Siendo que no requiere un proceso adicional para su venta y que la empresa no desea desechar el aserrín, existen dos métodos a considerar:</t>
  </si>
  <si>
    <t>1.- No reconocimiento:</t>
  </si>
  <si>
    <t>Cuando los subproductos son de menor importancia considerando las cantidades obtenidas y su valor de venta, así como el hecho que el valor no sea determinable. En cuyo caso al momento de su venta se registra un ingreso o se disminuye el costo de ventas del producto principal.</t>
  </si>
  <si>
    <t>2.- Reconocimiento:</t>
  </si>
  <si>
    <t>Si generan un ingreso significativo, el valor esperado de los subproductos se reconoce cuando se produce, mostrándose en el balance general lo no vendido, para lo cual se deduce de los costos totales de producción reduciendo el costo del producto principal.</t>
  </si>
  <si>
    <t>Si consideramos que en el caso planteado, el subproductos no es significativo, la empresa debe aplicar el primer método y efectuar tan solo el siguiente asiento en la oportunidad de la venta:</t>
  </si>
  <si>
    <t>Subproductos, desechos y desperdicios</t>
  </si>
  <si>
    <t>Subproductos</t>
  </si>
  <si>
    <t>x/x Por el registro de los subproductosvendidos (34Kg. X S/ 3.00)</t>
  </si>
  <si>
    <r>
      <rPr>
        <rFont val="Cambria"/>
        <b/>
        <color rgb="FF0000CC"/>
        <sz val="22.0"/>
      </rPr>
      <t xml:space="preserve"> 23…..</t>
    </r>
    <r>
      <rPr>
        <rFont val="Cambria"/>
        <b/>
        <color rgb="FFFF0000"/>
        <sz val="22.0"/>
      </rPr>
      <t xml:space="preserve">  </t>
    </r>
    <r>
      <rPr>
        <rFont val="Cambria"/>
        <b/>
        <color theme="1"/>
        <sz val="22.0"/>
      </rPr>
      <t xml:space="preserve"> PRODUCTOS EN PROCESO</t>
    </r>
  </si>
  <si>
    <t>Agrupa las subcuentas que representan aquellos bienes que se encuentran en proceso de producción, a la fecha de los estados financieros.</t>
  </si>
  <si>
    <t>PRODUCCIÓN EN PROCESO - SISTEMA DE OCSTOS POR ÓRDENES</t>
  </si>
  <si>
    <t>Al final del periodo la empresa AMY SA informa que la producción de las distintas órdenes comenzadas está semiterminada habiendo acumulado los siguientes costos:</t>
  </si>
  <si>
    <t>Orden</t>
  </si>
  <si>
    <t>Material</t>
  </si>
  <si>
    <t>Mano de obra</t>
  </si>
  <si>
    <t>Carga Fabril</t>
  </si>
  <si>
    <t>OT - 430</t>
  </si>
  <si>
    <t>OT - 431</t>
  </si>
  <si>
    <t>OT - 432</t>
  </si>
  <si>
    <t>¿Cómo debería registrarse lo producido al final del periodo?</t>
  </si>
  <si>
    <t>Considerado que la empresa AMY SA ya tiene acumulado los costos de transformación de las órdenes de trabajo comenzadas en el ejercicio deberá reconocer la producción en proceso al final del periodo tal como se muestra a continuación:</t>
  </si>
  <si>
    <t>PRODUCTOS EN PROCESO</t>
  </si>
  <si>
    <t>Productos en proceso de manufactura</t>
  </si>
  <si>
    <t>OT - 430 (15,019)</t>
  </si>
  <si>
    <t>OT - 431 (14,419)</t>
  </si>
  <si>
    <t>OT - 432 (15,019)</t>
  </si>
  <si>
    <t>VARIACION DE LA PRODUCCION ALMACENADA</t>
  </si>
  <si>
    <t>x/x Por el reconocimiento de las ordenes de trabajo en proceso al final del periodo.</t>
  </si>
  <si>
    <r>
      <rPr>
        <rFont val="Cambria"/>
        <b/>
        <color rgb="FF0000CC"/>
        <sz val="22.0"/>
      </rPr>
      <t xml:space="preserve"> 24…..</t>
    </r>
    <r>
      <rPr>
        <rFont val="Cambria"/>
        <b/>
        <color rgb="FFFF0000"/>
        <sz val="22.0"/>
      </rPr>
      <t xml:space="preserve">  </t>
    </r>
    <r>
      <rPr>
        <rFont val="Cambria"/>
        <b/>
        <color theme="1"/>
        <sz val="22.0"/>
      </rPr>
      <t xml:space="preserve"> MATERIAS PRIMAS</t>
    </r>
  </si>
  <si>
    <t>Agrupa las subcuentas que representan los insumos que intervienen directamente en los procesos de fabricación, para la obtención de los productos terminados, y que quedan incorporados en estos últimos.</t>
  </si>
  <si>
    <t>RECONOCIMIENTO DE MATERIAS PRIMAS</t>
  </si>
  <si>
    <t>La empresa AMI SA que se dedica a la venta de equipos de aire acondicionado nos indica que encarga la fabricación de éstos a un tercero. ¿Cómo deberá registrar la compra de los motores que serán destinados a ser componentess de los equipos que comercializa si en el mes de octubre adquirió dichos bienes según F/ 002-2638 por el monto de S/ 68,350 más IGV?</t>
  </si>
  <si>
    <t>De conformidad con lo establecido por la NIC 2 (Modificada en 2003): Existencias, estas son activos que entre otros pueden ser bienes comprados en forma de materiales, destinados para ser consumidos en el proceso de producción obteniendo así un producto terminado. Dado el caso planteado, podemos identificar que no solo la empresa se dedica a vender los equipos, sino que además los produce, toda ve que adquiere los motores, componente principal del producto final para ponerlos a disposición de un tercero y obtener el producto a ser vendido. En tal sentido, el reconocimiento inicial del bien adquirido (motores) deberá ser contabilizado de la siguiente manera:</t>
  </si>
  <si>
    <t>Mercaderías primas</t>
  </si>
  <si>
    <t>IGV - Importaciones</t>
  </si>
  <si>
    <t>Facturas, boletas y otros comprob. Por pagar</t>
  </si>
  <si>
    <t>x/x Por el registro de motores adquiridos según F/ 002-2638</t>
  </si>
  <si>
    <t>MATERIAS PRIMAS</t>
  </si>
  <si>
    <t>Materias Primas</t>
  </si>
  <si>
    <t>Materias primas</t>
  </si>
  <si>
    <t>Motores</t>
  </si>
  <si>
    <t>x/x Por el ingreso de los motores al almacén</t>
  </si>
  <si>
    <t>Cuando se produzca la entrega de los motores a la persona que fabricará los equipos se procederá a efectuar el siguiente asiento:</t>
  </si>
  <si>
    <t>x/x Por la entrega de motores para su inclusión en el proceso de inclusión</t>
  </si>
  <si>
    <r>
      <rPr>
        <rFont val="Cambria"/>
        <b/>
        <color rgb="FF0000CC"/>
        <sz val="22.0"/>
      </rPr>
      <t xml:space="preserve"> 25…..</t>
    </r>
    <r>
      <rPr>
        <rFont val="Cambria"/>
        <b/>
        <color rgb="FFFF0000"/>
        <sz val="22.0"/>
      </rPr>
      <t xml:space="preserve">  </t>
    </r>
    <r>
      <rPr>
        <rFont val="Cambria"/>
        <b/>
        <color theme="1"/>
        <sz val="22.0"/>
      </rPr>
      <t xml:space="preserve"> MATERIALES AUXILIARES, SUMINISTROS Y REPUESTOS</t>
    </r>
  </si>
  <si>
    <t>Agrupa las cuentas que representan los materiales diferentes de los insumos principales (materias primas) y los suministros que intervienen en el proceso de fabricación. Asimismo, incluye los repuestos que no califican como bienes inmovilizados.</t>
  </si>
  <si>
    <t>SUMINISTROS Y REPUESTOS</t>
  </si>
  <si>
    <t>La empresa de Transportes los " SCHNAUAERS SAC", ha realizado compra de llantas, repuestos y lubricantes, destinados a los vehículos con los cuales presta el servicio de transporte, con la finalidad de mantener el almacén de repuestos con el stock necesario. El detalle de los bienes adquiridos es el que se presenta a continuación:</t>
  </si>
  <si>
    <t>DETALLE</t>
  </si>
  <si>
    <t>N° DE FACTURA</t>
  </si>
  <si>
    <t>IMPORTE S/</t>
  </si>
  <si>
    <t>Llantas</t>
  </si>
  <si>
    <t>001-2509</t>
  </si>
  <si>
    <t>Lubricantes</t>
  </si>
  <si>
    <t>001-301</t>
  </si>
  <si>
    <t>Repuestos</t>
  </si>
  <si>
    <t>001-304</t>
  </si>
  <si>
    <t>TOTAL</t>
  </si>
  <si>
    <t>Adicionalmente se tiene conocimiento que se ha realiado la compra de cinturones de seguridad para 12 unidades los mismos que serán utiliados de forma inmediata dado que los anteriores se encuentran deteriorados. El valor de compra de dichos bienes asciende a S/ 4,320 más IGV. ¿Cómo se deberá realizar el registro contable por la compra de dichos bienes?</t>
  </si>
  <si>
    <t>Uno de los rubros más importantes que poseen las empresas comerciales de producción o extractivas son las que se encuentran comprendidas en el rubro de existencias, no obstante también las empresas cuyo objeto es prestar servicios consideran dentro del rubro de activos aquellas existencias conformadas por materiales o suministros que serán empleados dentro de la prestación de éstos.</t>
  </si>
  <si>
    <t>Dentro del contenido de la cuenta 25 "Materiales Auxiliares Suministros y Repuestos" de acuerdo a lo señalado en el PCGE se agrupan las cubcuentas que representan los materiales diferentes de los insumos principales (materias primas) y los suministros que intervienen en el proceso de fabricación. Asimismo, incluye los repuestos que mo califican como bienes inmovilizados.</t>
  </si>
  <si>
    <t>En tal sentido, los suministros (como lubricantes, aaditivos etc.) y los repuestos adquiridos por las empresas para cambiar partes o piezas así como los útiles de oficina, útiles de limpieza califican como suministros y repuestos, de conformidad con lo estrablecido en el Párrafo 6 de NIC 2 "Existencias"</t>
  </si>
  <si>
    <t>1. Existencias que no se consumen en forma inmediata</t>
  </si>
  <si>
    <t>Un aspecto importante a considerar es que por lo general este tipo de bienes no son consumidos en forma inmediata por el contrario se almacenan y se van utilizando de manera progresiva, a medida de las necesidades de la empresa. En virtud a ello, no resulta correcto que la compra de exitencias se reconozcan como gasto en la medida que se consuman o utilicab en las actividades de la empresa.</t>
  </si>
  <si>
    <t>En consecuencia en la oportunidad de la adquisición se debe reconocer como activo empleando la cuenta 25 Materiales Auxiliares Suministros y Repuestos cuenta que se incrementará cuando se adquieran este tipo de bienes y se disminuirá por el costo de los bienes que se vayan utilizando, oportunidad en que se deberían reconocer como gasto, afectando a resultados y en consecuencia descargando la cuenta del activo, tal como se podrá apreciar en los siguientes registros contables.</t>
  </si>
  <si>
    <t>Materiales auxiliares, suministros y repuestos</t>
  </si>
  <si>
    <t>Suministros ( 2,750 )</t>
  </si>
  <si>
    <t>Repuestos ( 24,385 )</t>
  </si>
  <si>
    <t>x/x Por el registro de la factura de compra de los repuestos y suministros</t>
  </si>
  <si>
    <t>MATERIALES AUX. , SUMINIST. Y REPUESTOS</t>
  </si>
  <si>
    <t>Llantas  ( 15,755 )</t>
  </si>
  <si>
    <t>Otros repuestos ( 8,630 )</t>
  </si>
  <si>
    <t>x/x Por el ingreso al almacén de los suministros y repuestos adquiridos</t>
  </si>
  <si>
    <t>2. Existencias que se consumen en forma inmediata</t>
  </si>
  <si>
    <t>A diferencia de lo señalado en el numeral anterior, cuando se adquieren bienes que califican como suministros, repuestos, cuyo consumo se efectuará en forma inmediata implicaría que no se reconocan como Existencias (1). Por lo tanto, si bien dicha adquisición se deberá registrar en la cuenta 60 Compras de acuerdo al PCGE en tanto se vincula con el proceso productivo o de servicios, no deberán formar parte del rubro de existencias, en consecuencias consecuencia el destino de dichas compras se realiazará debitando directamente una cuenta de clase 9 con abono a la cuenta 79 cargas imputables a cuenta de costos y gastos. Lo anterior se explica en el hecho que tales bienes no se mantendrán en stock sino que su consumo se producirá inmediatamente después de su compra.</t>
  </si>
  <si>
    <t>Por lo expuesto, el registro contable por la compra de los cinturones de seguridad que serán utilizados en reemplazo de los ya existentes en forma inmediata a su compra deber ser registrada tal como se muestra a continuación:</t>
  </si>
  <si>
    <t>x/x Por el registro de la factura de compra de los repuestos y suministros- cinturones de seguridad.</t>
  </si>
  <si>
    <t>COSTO DE SERVICIO</t>
  </si>
  <si>
    <t>CARGAS IMPUTABLES A CTA DE COSTOS Y GASTOS</t>
  </si>
  <si>
    <t>Cargas imputables a cta. De costos y gastos</t>
  </si>
  <si>
    <t>x/x Por el destino de los suministros de consumo inmediato.</t>
  </si>
  <si>
    <r>
      <rPr>
        <rFont val="Cambria"/>
        <b/>
        <color rgb="FF0000CC"/>
        <sz val="22.0"/>
      </rPr>
      <t xml:space="preserve"> 26…..</t>
    </r>
    <r>
      <rPr>
        <rFont val="Cambria"/>
        <b/>
        <color rgb="FFFF0000"/>
        <sz val="22.0"/>
      </rPr>
      <t xml:space="preserve">  </t>
    </r>
    <r>
      <rPr>
        <rFont val="Cambria"/>
        <b/>
        <color theme="1"/>
        <sz val="22.0"/>
      </rPr>
      <t xml:space="preserve"> ENVASES Y EMBALAJES</t>
    </r>
  </si>
  <si>
    <t>Agrupa las subcuentas que representan los bienes complementarios para la presentación y comercialización del producto.</t>
  </si>
  <si>
    <t>CONSUMO DE ENVASES</t>
  </si>
  <si>
    <t>La empresa industrial Ares SA para la fabricación de su producto (frascos vitamínicos) solicita al área de almacén 6,400 cápsulas para el proceso productivo. ¿Cómo se registraría la entrega a producción de dichos bienes sabiendo que el costo de los mismos asciende a S/ 13,120?</t>
  </si>
  <si>
    <t>En el caso se está produciendo un consumo que aunque implica una disminución en los recursos de la empresa, éste tiene como propósito la fabricación de otros bienes que generarán beneficios económicos futuros. En este sentido, no se reconoce como gasto el consumo sino como parte del costo de los bienes que se fabrica puesto que conforme con la NIC 2: Existencias, en el caso de bienes fabricados su costo se determina acumulando su costo de transformación.</t>
  </si>
  <si>
    <t>Envases y embalajes</t>
  </si>
  <si>
    <t>Envases</t>
  </si>
  <si>
    <t>ENVASES Y EMBALAJES</t>
  </si>
  <si>
    <t>Envases "Y"</t>
  </si>
  <si>
    <t>x/x Por la remisión al departamento de producción de 4,000 envases.</t>
  </si>
  <si>
    <t>COSTO DE PRODUCCION</t>
  </si>
  <si>
    <t>Cargas imputables a cta. de costos y gastos</t>
  </si>
  <si>
    <t>x/x Por la transferencia al costo de producción de los envases consumidos</t>
  </si>
  <si>
    <r>
      <rPr>
        <rFont val="Cambria"/>
        <b/>
        <color rgb="FF0000CC"/>
        <sz val="22.0"/>
      </rPr>
      <t xml:space="preserve"> 27…..</t>
    </r>
    <r>
      <rPr>
        <rFont val="Cambria"/>
        <b/>
        <color rgb="FFFF0000"/>
        <sz val="22.0"/>
      </rPr>
      <t xml:space="preserve">  </t>
    </r>
    <r>
      <rPr>
        <rFont val="Cambria"/>
        <b/>
        <color theme="1"/>
        <sz val="22.0"/>
      </rPr>
      <t xml:space="preserve"> ACTIVOS NO CORRIENTES MANTENIDOS PARA LA VENTA</t>
    </r>
  </si>
  <si>
    <t>Agrupa los activos inmovilizados cuya recuperación se espera realizar, fundamentalmente, a través de su venta en lugar de su uso continuo. Las características que deben cumplir los activos son: que se encuentren disponibles en las condiciones actuales para su venta inmediata, sujeto a los términos usuales y habituales para la venta de estos activos, y su venta debe ser altamente probable.</t>
  </si>
  <si>
    <t>RECLASIFICACIÓN A ACTIVOS NO CORRIENTES MANTENIDOS PARA LA VENTA</t>
  </si>
  <si>
    <t>Una constructora posee una grúa, la cual será reemplaada producto de la inversión que efectuará la empresa para renovar su maquinaria y equipos.</t>
  </si>
  <si>
    <t>Dicha grúa ha estado en uso hasta el 31 de diciembre 2018 y en el mes de mayo 2019 se decide ponerla a la venta en un plazo máximo de 1 año. La empresa nos brinda los siguientes datos:</t>
  </si>
  <si>
    <t>Fecha de adquisición de la grúa</t>
  </si>
  <si>
    <t>:</t>
  </si>
  <si>
    <t>01.07.2018</t>
  </si>
  <si>
    <t>Importe</t>
  </si>
  <si>
    <t>Vida útil estimada</t>
  </si>
  <si>
    <t>6 años</t>
  </si>
  <si>
    <t>Depreciación acumulada a mayo 2017</t>
  </si>
  <si>
    <t>Valor razonable neto de los gastos de venta a mayo 2017</t>
  </si>
  <si>
    <t>a. Reclasificación del activo no corriente mantenido para la venta</t>
  </si>
  <si>
    <t>La NIIF 5, en su párrafo 6, establece que la entidad clasificará a un activo no corriente como mantenido para la venta ( o grupos en desapropiación), si su importe en libros se recuperará fundamentalmente a través de una transacción de venta, en lugar de por su uso continuado. En función a dicha obligación deberá efectuarse el respectivo registro contable para presentar en los Estados Financieros los activos que se encuentran en esa categoría.</t>
  </si>
  <si>
    <t>En el caso planteado, se aprecia que justamente el valor del bien se recuperará principalmente por su venta; apreciando que está listo para su venta y que la misma es altamente probable. Por lo tanto, procede efectuar la respectiva clasificación de dicho activo; considerando que se cumple con los requisitos a la fecha de autoriación del Balance General.</t>
  </si>
  <si>
    <t>Al respecto, el PCGE ha incorporado dentro del Elemto 2: Existencias, la cuenta 27: Activos no corrientes mantenidos para la venta, y que justamente tine como sustento normativo la NIIF 5.</t>
  </si>
  <si>
    <t>Complementariamente, debe considerarse que el párrafo 15 de la NIFF citada nos señala que la entidad medirá los activos no corrientes clasificados como mantenidos para la venta, al menos valor entre su importe en libros y su valor razonable menos los gastos de venta.</t>
  </si>
  <si>
    <t>Por tanto, para el presente caso, la empresa procederá a efectuar la correspondiente reclasificación del activo utilizando la cuenta 27 antes referida y lo medirá a su valor razonable, dado que el mismo puede determinarse en forma fiable.</t>
  </si>
  <si>
    <t>Según el enunciado, el valor raonable resulta menor al valor en libros, por lo cual surge una pérdida que se debe reconocer en la oportunidad de la reclasificación, es decir al 1 de mayo 2018. A continuación efectuamos los cálculos correspondientes para determinar la pérdida.</t>
  </si>
  <si>
    <t>Valor en libros =</t>
  </si>
  <si>
    <t>Valor del activo - Depreciación acumulada</t>
  </si>
  <si>
    <t>S/  300,000  -  S/  145,833</t>
  </si>
  <si>
    <t>Distribución del valor razonable a mayo 2018</t>
  </si>
  <si>
    <t>Detalle</t>
  </si>
  <si>
    <t>Valor razonable</t>
  </si>
  <si>
    <t>Pérdida</t>
  </si>
  <si>
    <t>Valor</t>
  </si>
  <si>
    <t>Depreciación</t>
  </si>
  <si>
    <t>Valor neto</t>
  </si>
  <si>
    <t>b. Registro de la Reclasificación al Valor Razonable bajo el PCGE</t>
  </si>
  <si>
    <t>ACTIVOS NO CTES. MANTENIDOS PARA LA VENTA</t>
  </si>
  <si>
    <t>Propiedad, planta y equipo</t>
  </si>
  <si>
    <t>Edificaciones</t>
  </si>
  <si>
    <t>DEPREC. AMORTIZACIÓN Y AGOTAM. ACUMULADO</t>
  </si>
  <si>
    <t>Depreciación acumulada propiedades de inversión</t>
  </si>
  <si>
    <t>Inmuebles, maquinaria y equipo - costo</t>
  </si>
  <si>
    <t>Maquinarias y equipos de explotación</t>
  </si>
  <si>
    <t>PÉRDIDA POR MEDICIÓN DE ACTIVOS NO FINANCIEROS AL VALOR RAZONABLE</t>
  </si>
  <si>
    <t>Activo Realizable</t>
  </si>
  <si>
    <t>Activos no ctes mantenidos para la venta</t>
  </si>
  <si>
    <t>Depreciación acumulada inmuebles, maquinaria y equipo</t>
  </si>
  <si>
    <t>Costo de adquisición o construcción</t>
  </si>
  <si>
    <t>x/x Por la reclasificación como activo para la venta</t>
  </si>
  <si>
    <t>En virtud al párrafo 55 de la NIC 16: Inmovilizado material (modificada en 2003), la depreciación cesa cuando el activo se clasifique como mantenido para la venta.</t>
  </si>
  <si>
    <t>Finalmente, debe tenerse en cuenta que los activos no corrientes mantenidos para la venta se deben medir al valor razonable neto de los gastos de venta, por lo cual al 31 de diciembre 2017 debe efectuarse dicha valorización, y en caso se produzca una recuperación de su valor se reflejará una ganacia pero observando que no exceda del importe de la pérdida registrada, en virtud al párrafo 22 de la NIIF 5.</t>
  </si>
  <si>
    <t>El PCGE ha incorporado la cuenta 76: Ganancia por medición de activos no financiero al valor razonable para este efecto.</t>
  </si>
  <si>
    <r>
      <rPr>
        <rFont val="Cambria"/>
        <b/>
        <color rgb="FF0000CC"/>
        <sz val="22.0"/>
      </rPr>
      <t xml:space="preserve"> 28…..</t>
    </r>
    <r>
      <rPr>
        <rFont val="Cambria"/>
        <b/>
        <color rgb="FFFF0000"/>
        <sz val="22.0"/>
      </rPr>
      <t xml:space="preserve">  </t>
    </r>
    <r>
      <rPr>
        <rFont val="Cambria"/>
        <b/>
        <color theme="1"/>
        <sz val="22.0"/>
      </rPr>
      <t xml:space="preserve"> EXISTENCIAS POR RECIBIR</t>
    </r>
  </si>
  <si>
    <t>Agrupa las subcuentas que representan bienes aún no ingresados al lugar de almacenamiento de la empresa, y que serán destinados a la fabricación de productos, al consumo, mantenimiento de sus servicios, o a la venta cuando se encuentren disponibles.</t>
  </si>
  <si>
    <t>DETERMINACIÓN DEL COSTO DE VENTAS Y EXISTENCIAS POR RECIBIR</t>
  </si>
  <si>
    <t>Una empresa nos señala que al 30 de noviembre se econtraban existencias en tránsito que no habían llegado al país, registradas en la cuenta 28: Existencias por Recibir. Para determinar el costo de las unidades vendidas en el ejerciciodonde aplica la ecuación: inventario inicial más compras menos inventario final, nos pregunta si debe incluir o no las existencias que se estarán recibiendo en el ejercicio siguiente.</t>
  </si>
  <si>
    <t>En pequeñas empresas se aplica un sistema periódico de control de las existencias por lo cual determinan el Costo de Ventas, costo acumulado de los bienes consumidos para generar ingresos o gastos respecto a artículos vendidos, en función a un inventario físico realizado al final o casi al final del ejercicio.</t>
  </si>
  <si>
    <t>Conforme con lo anterior, al final del período se ajusta el saldo correcto como resultado de la aplicación de la euación ya señalada (Costo de Ventas = Inventario inicial + compras - Inventario final).</t>
  </si>
  <si>
    <t>Adviértese que en este caso, previamente a la determinación del gasto tendremos que determinar la cantidad que queda en existencia, es decir, los bienes que se posee y no se ha vendido; que nos servirá para elaborar el Balance General.</t>
  </si>
  <si>
    <t>De conformidad con la NIC 2: Existencias, se entiende por tales, los bienes que han sido adquiridos o producidos para su venta o su consumo en el proceso de producción. Cuando se habla se saldo final no se puede distinguir entre aquello que se encuentra en almacén o no. A mayor abundamiento, W. A. Paton (Manual del Contador. Unión Tipográfica Editorial Hispano-Americana. México. 1968. Tomo I, pág. 424) señala que lo que debe incluirse en el inventario son aquellas partidas respecto del cual la empresa goza del "título de propiedad" y no solo aquellas que posee físicamente.</t>
  </si>
  <si>
    <t>A continuación mostraremos que para fines matemáticos se puede permitir hacer una separación de las existencias, a opción de la empresa. Supóngase que el valor del inventario inicial fue S/ 3,200, se han efectuado compras por un importe de S/ 10,880 entre las qiue se encuentran adquisiciones que aún no se han recibido por S/ 10,880 entre las que se encuentran adquisiciones que aún no se han recibido por S/ 1,280 y el inventario físico de las existencias que se encuentran al final del ejercicio en el almacén de la empresa se valorizó en S/ 3,840.</t>
  </si>
  <si>
    <t>Incluido en el inventario</t>
  </si>
  <si>
    <t>No se incluye en el inventario</t>
  </si>
  <si>
    <t>Inventario Inicial</t>
  </si>
  <si>
    <t>( + )  Compras</t>
  </si>
  <si>
    <t>( - )  Inventario Final</t>
  </si>
  <si>
    <t>5,120 (*)</t>
  </si>
  <si>
    <t>Costo de Ventas</t>
  </si>
  <si>
    <t>Entiéndase en el ejemplo anterior que independientemente a la forma adoptada, en el Balance General que se presente al final del ejercicio se mostrará como un todo en el rubro Existencias el importe de S/ 5,120  que incluye las existencias por recibir.</t>
  </si>
  <si>
    <r>
      <rPr>
        <rFont val="Cambria"/>
        <b/>
        <color rgb="FF0000CC"/>
        <sz val="22.0"/>
      </rPr>
      <t xml:space="preserve"> 29…..</t>
    </r>
    <r>
      <rPr>
        <rFont val="Cambria"/>
        <b/>
        <color rgb="FFFF0000"/>
        <sz val="22.0"/>
      </rPr>
      <t xml:space="preserve">  </t>
    </r>
    <r>
      <rPr>
        <rFont val="Cambria"/>
        <b/>
        <color theme="1"/>
        <sz val="22.0"/>
      </rPr>
      <t xml:space="preserve"> DESVALORIZACIÓN DE EXISTENCIAS</t>
    </r>
  </si>
  <si>
    <t xml:space="preserve">Agrupa las subcuentas que acumulan las estimaciones para cubrir la desvalorización de cada clase de inventarios. La desvalorización que se acumula en esta cuenta corresponde a una pérdida de valor de inventarios existencias, cualquiera sea el origen de dicha desvaloriación. </t>
  </si>
  <si>
    <t>DESTRUCCIÓN DE BIENES DETERIORADOS</t>
  </si>
  <si>
    <t>Al 31 de diciembre la empresa Y &amp; D SA, tenía en su almacén mercaderías ( que no tienen valor recuperable), las cuales se hallaban en libros por un valor de S/ 24,500.00  (costo), razón por la cual procedió a efectuar la respectiva valuación a valor neto de realiación. Dado que a la empresa no le conviene tener ocupado su almacén con este tipo de bienes, pretende destruir esa mercadería los primeros días del mes de febrero del año siguiente.</t>
  </si>
  <si>
    <t>Se solicita indicar el tratamiento contable y su incidencia tributaria en el caso planteado.</t>
  </si>
  <si>
    <t>1. Tratamiento Contable</t>
  </si>
  <si>
    <t>Es común que las mercaderías suelan dañarse o deteriorarse por diferentes factores, entre los cuales se puede mencionar el hecho de convertirse en anticuadas u obsoletas, deterioro en su estructura física, etc; situación que implica que se haya producido un Desmedro de dichos bienes. En este tipo de hechos se dice que la mercadería ha sufrido una desvalorización, que debe reconocerse como un gasto del periodo.</t>
  </si>
  <si>
    <t>Lo anterior es consecuencia de lo señalado en el párrafo 28 de la NIC 2 Existencias (Modificada en 2003), que expresa que el costo de las existencias puede no ser recuperable si éstas se han dañado, si han devenido parcial o totalmete en obsoletas, o bien si sus precios de mercado han caído; que conlleva a castigarlos a su valor neto realizable. Es decir no se debe reconocer en libros existencias por un importe superior al que se espera recuperar. Por consiguiente, en el caso práctico bajo desarrollo debe disminuirse el valor de los inventarios al valor neto de realiación, y si como parece no resulta posible recuperar nada de dichas existencias, deberá reconocerse el importe total del costo como gasto. Ello implica que se deba efectuar el respectivo registro contable en el cual se ajuste el valor de las existencias a su Valor Neto Realizable, que en este caso es cero. En función a lo expuesto, al 31 de diciembre la empresa ha debido efectuar el asiento contable siguiente:</t>
  </si>
  <si>
    <t>Gastos por desvalorización de existencias</t>
  </si>
  <si>
    <t>DESVALORIZACIÓN DE EXISTENCIAS</t>
  </si>
  <si>
    <t>Producto "A"</t>
  </si>
  <si>
    <t>x/x Por la desvalorización de mercaderías - provisión</t>
  </si>
  <si>
    <t>Ahora bien, en la oportunidad que la empresa proceda a destruir físicamente los bienes desmedrados, debe procederse a registrar la desaparición de los mismos, para lo cual efectuará el siguiente registro contable.</t>
  </si>
  <si>
    <t>MERCADERIAS</t>
  </si>
  <si>
    <t>x/x Por la destrucción de las mercaderías.</t>
  </si>
  <si>
    <t>Es importante observar en el caso planteado, que en la oprtunidad que se efectúa la destrucción de los bienes, únicamente se refleja su desaparación y por ende su eliminación del stock, no produciéndose ninguna sfectación a gastos, ello por cuento su incidencia en resultados se ha producido en la oportunidad en que se ha determinado el desmedro.</t>
  </si>
  <si>
    <t>2. INCIDENCIA TRIBUTARIA</t>
  </si>
  <si>
    <t>Si bien el reconocimiento de la pérdida para efectos contables se produce en la oportunidad en que se conoce el desmetro, no ocurre igual desde el punto de vista tributario que difiere el reconocimiento de la misma hasta que ésta se haga efectiva, es decir se proceda a la destrucción de los bienes, como ocurre en el caso planteado o en el extremo se proceda a su venta al valor que se pueda recuperar.</t>
  </si>
  <si>
    <t>Se observa pues que para efectos tributarios el gasto será admitido en el año siguiente, en tanto se cumplan los requisitos exigidos en la normatividad vigente. Por ello, habiendo determinado la oportunidad en que surge el gasto tributariamente, resulta importante destacar que de conformidad con el literal f) del artículo 37° del TUO de la Ley de Impuesto a la Renta y el literal c) del artículo 21° del Reglamento del Impuesto a la Renta para que sea deducible el gasto, el procedimiento que se tiene que seguir es: (i) comunicar a la SUNAT mediante una carta simple el detalle de las mercaderías que serán destruidas, y la fecha en que se realizará la destrucción con un plazo máximo de 6 días útiles anteriores a la fecha de dicha destrucción, y (ii) realizar la destrucción ante presencia de notario público.</t>
  </si>
  <si>
    <t>ACTIVOS INMOVILIZADOS</t>
  </si>
  <si>
    <r>
      <rPr>
        <rFont val="Cambria"/>
        <b/>
        <color rgb="FF0000CC"/>
        <sz val="22.0"/>
      </rPr>
      <t xml:space="preserve"> 30…..</t>
    </r>
    <r>
      <rPr>
        <rFont val="Cambria"/>
        <b/>
        <color rgb="FFFF0000"/>
        <sz val="22.0"/>
      </rPr>
      <t xml:space="preserve">  </t>
    </r>
    <r>
      <rPr>
        <rFont val="Cambria"/>
        <b/>
        <color theme="1"/>
        <sz val="22.0"/>
      </rPr>
      <t xml:space="preserve"> INVERSIONES MOBILIARIAS</t>
    </r>
  </si>
  <si>
    <t>Comprende las inversiones financieras cuyo propósito es obtener rendimientos, en adición a la devolución del capital invertido. Incluye inversiones en instrumentos de deuda que se espera y se tiene la capacidad de mantener hasta el vencimiento; instrumentos reprentativos de derechos patrimoniales; participaciones en fondos y en acuerdos conjuntos, incluyendo activos por derechos de compra adquiridos.</t>
  </si>
  <si>
    <t>ADQUISICIÓN DE BONOS</t>
  </si>
  <si>
    <t>Consorcio Metalero SAC adquirió 250 bonos emitidos por el gobierno a un costo de S/ 25,000 en total, se pide realizar el asiento respectivo.</t>
  </si>
  <si>
    <t>La Inversión en Bonos corresponden por lo general al tipo de Inversiones adquiridas con la intención de mantenerlas a largo plazo, a efectos de tener un control sobre otas empresas o una vinculación con ellas, obtener rentas, en los bonos u otros títulos, ser miembro de instituciones sociales vinculadas directa o indirectamente con las actividades de la empresa; y cumplir con las disposiciones legales y/o contractuales.</t>
  </si>
  <si>
    <t>Esta partida incluye otras inversiones, que consisten en activos cuyaa tenencia es mantenida por la empresa para el incremento de la riqueza por distribución de la ganacia derivada, para aumentar el capital o para otros beneficios para la empresa inversora, tales como los que se obtienen a través de relaciones comerciales.</t>
  </si>
  <si>
    <t>Se registran normalmente a su costo de adquisición, entendiéndose por tal al precio de compra más todos aquellos desembolsos necesarios para mantener la propiedad de los mismos, por lo cual registrará de la siguiente forma:</t>
  </si>
  <si>
    <t>INVERSIONES MOBILIARIAS</t>
  </si>
  <si>
    <t>Inversiones a ser mantenidas hasta el vcto.</t>
  </si>
  <si>
    <t>Instrumentos financ, represent. De deuda</t>
  </si>
  <si>
    <t>Cuenta ctes. Banco x</t>
  </si>
  <si>
    <t>x/x Por la compra 250 bonos emitidos por el gobierno.</t>
  </si>
  <si>
    <r>
      <rPr>
        <rFont val="Cambria"/>
        <b/>
        <color rgb="FF0000CC"/>
        <sz val="22.0"/>
      </rPr>
      <t xml:space="preserve"> 31…..</t>
    </r>
    <r>
      <rPr>
        <rFont val="Cambria"/>
        <b/>
        <color rgb="FFFF0000"/>
        <sz val="22.0"/>
      </rPr>
      <t xml:space="preserve">  </t>
    </r>
    <r>
      <rPr>
        <rFont val="Cambria"/>
        <b/>
        <color theme="1"/>
        <sz val="22.0"/>
      </rPr>
      <t xml:space="preserve"> INVERSIONES INMOBILIARIAS</t>
    </r>
  </si>
  <si>
    <t>Incluye las propiedades (terrenos o edificaciones) cuya tenencia es mantenida (por el propietario o por el arrendamiento que haya acordado un arrendamiento financiero), con el objeto de obtener rentas, aumentar el valor del capital o, ambos, en lugar de utilizar dichas propiedades para: a) la producción o suministro de bienes o servicios, o para fines administrativos; o, para b) su venta en el curso ordinario de las operaciones.</t>
  </si>
  <si>
    <t>VALOR DE ENTRADA DE UNA INVERSIÓN</t>
  </si>
  <si>
    <t>Punto Rojo Recreaciones SAC adquirió en el mes de febrero un terreno en el sur de Lima con el propósito de incrementar el valor de su patrimonio, desembolsando la suma de S/  150,000. Posterior-mente, en el mes de marzo la constructora Sur SA inicia la construcción de la obra, siendo el costo total incurrido por la suma de S/ 250,000 y se concluye en el mes de octubre. De acuerdo a una valorización en la fecha de terminación de la obra se estableció que el valor razonable del bien es S/ 550,000 (S/ 200,000 de terreno y S/ 350,000 de edificación). ¿Cuál es el tratamiento contable que deberá efectuar la empresa propietaria del inmueble?</t>
  </si>
  <si>
    <t>Según el caso planteado, la adquisición del terreno por parte de la empresa califica como Inversión Inmobiliaria, ya que se encuentra dentro de la definición establecida por el párrafo 5 de la NIC40: Inversiones Inmobiliarias en el que se define a éstas como Inmuebles (terrenos o edificios considerados en su totalidad o en parte o en ambos) que se tienen para aumentar rentas o para aumentar el valor del capital o ambas en lugar de su uso en la producción o suministro de bienes o servicios, o para fines administrativos o su venta en el curso ordinario de las operaciones.</t>
  </si>
  <si>
    <t>Adicionalmente, debe tenerse en cuenta que el párrafo de la NIC 40, dispone que las inversiones inmobiliarias se valorarán inicialmente al costo.</t>
  </si>
  <si>
    <t>No obstante lo anterior, el bien adquirido aún no se encuentra listo para lo que se propone la empresa, motivo por el cuál inicialmente tendrá que ser valuado de acuerdo con los criterios señalados en la NIC 16: Inmuebles, maquinaria y Equipo; hasta que esté listo para el fin planeado por ésta.</t>
  </si>
  <si>
    <t>Así inicialmente el terreno deberá ser contabilizado de la siguiente manera:</t>
  </si>
  <si>
    <t>INVERSIONES INMOBILIARIAS</t>
  </si>
  <si>
    <t>Terrenos</t>
  </si>
  <si>
    <t>Urbanos</t>
  </si>
  <si>
    <t>CUENTAS POR PAGAR DIVERSAS - TERCEROS</t>
  </si>
  <si>
    <t>Pasivos por compra de activos inmovilizado</t>
  </si>
  <si>
    <t>Propiedades de inversión</t>
  </si>
  <si>
    <t>x/x Por la adquisición de un terrenos al sur.</t>
  </si>
  <si>
    <t>Debe recordarse que de acuerdo con el literal d) del párrafo 9 de la NIC 40, en el caso de inmuebles es construcción debe aplicarse la NIC 16, por más que su uso futuro se una inversión inmobiliaria. En este sentido, inicialmente se contabilizara como trabajos en curso hasta que el inmueble esté totalmente terminado, momento a partir del cual se convertirá en una Inversión Inmobiliaria (Párrafo 22 de la NIC 40).</t>
  </si>
  <si>
    <t>Por lo tanto, a nivel de destino de los trabajos de construcción afectuado por la empresa constructora se efectuará el registro de la forma siguiente:</t>
  </si>
  <si>
    <t>PROPIEDAD, PLANTA Y EQUIPO</t>
  </si>
  <si>
    <t>xxxx.xx</t>
  </si>
  <si>
    <t>Obras en curso</t>
  </si>
  <si>
    <t>PRODUCCIÓN DE ACTIVO INMOBILIZADO</t>
  </si>
  <si>
    <t>Construcción proyecto "A"</t>
  </si>
  <si>
    <t>Contabilización de la Inversión por el Modelo del Costo</t>
  </si>
  <si>
    <t>Cuando los trabajos concluyen debe trasladarse el bien terminado a la cuenta Inversión Inmobiliaria en virtud a lo dispuesto en el párrafo 57 de la NIC 40. Veamos a continuación tales asientos en función al modelo de costo en caso se hubiera obtado por éste:</t>
  </si>
  <si>
    <t>Inversión inmobiliaria en curso</t>
  </si>
  <si>
    <t>x/x Por la reclasificación del inmueble como inversión inmobiliaria.</t>
  </si>
  <si>
    <t>Contabilización de la Inversión por Valor Razonable</t>
  </si>
  <si>
    <t>Inicialmente el párrafo 20 de la NIC 40, establece que la inversión inmobiliaria debe medirse al costo y más específicamente según el párrafo 22 el costo a la fecha en la cual se completa.</t>
  </si>
  <si>
    <t>Es decir, aun cuando se opte por la medición a valor razonable, el reconocimiento inicial como Inversión Inmobiliaria se efectuará al costo, en forma similar al asiento anterior. Adicionalmente, y en virtud al párrafo 65 de la NIC 40, cualquier diferencia entre el valor razonable a la fecha en que se termine la construcción y su importe en libros se reconocerá en el resultado del ejercicio:</t>
  </si>
  <si>
    <t>GANANCIA POR MEDICION DE ACTIVOS NO FINANCIEROS AL VALOR RAZONABLE</t>
  </si>
  <si>
    <t>Activo inmovilizado</t>
  </si>
  <si>
    <t>Propiedades de inversiones</t>
  </si>
  <si>
    <t>x/x Por la medición de la inversión inmobiliaria al valor razonable.</t>
  </si>
  <si>
    <t>Posteriormente al final del ejercicio, al haber elegido el modelo del Valor Razonable deberá determinar el valor de mercado del bien y registrar cualquier ganancia o pérdida que se produzca respecto dicho valor.</t>
  </si>
  <si>
    <t>Finalmente, cabe indicar que para efectos tributarios, se mantiene la medición del activo al costo de adquisición en virtud a lo dispuesto en el artículo 20° TUO LIR, por ende la ganancia no será gravable y se generará una diferencia temporal (pasivo tributario diferido), dado que la base contable del activo es mayor que la base tributaria del activo.</t>
  </si>
  <si>
    <r>
      <rPr>
        <rFont val="Cambria"/>
        <b/>
        <color rgb="FF0000CC"/>
        <sz val="22.0"/>
      </rPr>
      <t xml:space="preserve"> 32…..</t>
    </r>
    <r>
      <rPr>
        <rFont val="Cambria"/>
        <b/>
        <color rgb="FFFF0000"/>
        <sz val="22.0"/>
      </rPr>
      <t xml:space="preserve">  </t>
    </r>
    <r>
      <rPr>
        <rFont val="Cambria"/>
        <b/>
        <color theme="1"/>
        <sz val="22.0"/>
      </rPr>
      <t xml:space="preserve"> ACTIVOS ADQUIRIDOS EN ARRENDAMIENTO FINANCIERO</t>
    </r>
  </si>
  <si>
    <t>Agrupa las subcuentas en las que se registran los activos que se adquiere bajo la modalidad de arrendamiento financiero. También incluye los arrendamientos operativos, excepto cuando el arrendamiento es a corto plazo y cuando el activo subyacente es de bajo valor, en cuyo caso es opcional su tratamiento como activo.</t>
  </si>
  <si>
    <t>CONTRATO DE ARRENDAMIENTO FINANCIERO</t>
  </si>
  <si>
    <t>Datos:</t>
  </si>
  <si>
    <t>Información del contrato</t>
  </si>
  <si>
    <t>Bien:</t>
  </si>
  <si>
    <t>Maquinaria</t>
  </si>
  <si>
    <t>Destino:</t>
  </si>
  <si>
    <t>Para Operaciones Gravadas exclusivamente</t>
  </si>
  <si>
    <t>Capital financiado:</t>
  </si>
  <si>
    <t>360,000 (incluye la opción de compra)</t>
  </si>
  <si>
    <t>Interés por devengar:</t>
  </si>
  <si>
    <t>IGV por aplicar 18%:</t>
  </si>
  <si>
    <t>Obligación total:</t>
  </si>
  <si>
    <t>Duración del contrato:</t>
  </si>
  <si>
    <t>3 años (36 meses)</t>
  </si>
  <si>
    <t>.</t>
  </si>
  <si>
    <t>Aplicación mensual</t>
  </si>
  <si>
    <t>Amortización (capital):</t>
  </si>
  <si>
    <t>Interés mensual:</t>
  </si>
  <si>
    <t>IGV mensual:</t>
  </si>
  <si>
    <t>Cuota mensual:</t>
  </si>
  <si>
    <t>Contabilización del activo adquirido  a través del contrato de Arrendamiento Financiero</t>
  </si>
  <si>
    <t>A través del presente registro contable se efectúa el reconociminto del activo, en razón a que independientemente de la propiedad jurídica del bien, la empresa arrendataria mantendría los "derechos inherentes a la propiedad". Asimismo, deberá conocer el interés por el financiamiento así como el IGV por aplicar, generando en ese sentido un pasivo por el valor del activo, intereses e IGV.</t>
  </si>
  <si>
    <t>ACTIVOS ADQUIRIDOS EN ARREND. FINANC.</t>
  </si>
  <si>
    <t>Inmuebles, Maquinaria y equipos</t>
  </si>
  <si>
    <t xml:space="preserve"> </t>
  </si>
  <si>
    <t>Intereses no devengados por transacciones con terceros</t>
  </si>
  <si>
    <t>Contratos de arrendamiento financiero  S/ 435,240.00</t>
  </si>
  <si>
    <t>Contratos de arrendamientos financiero</t>
  </si>
  <si>
    <t>Contrato banco X&amp;Z</t>
  </si>
  <si>
    <t>Costo de financiación por pagar</t>
  </si>
  <si>
    <t>Contratos de arrendamiento financiero  S/36,000.00</t>
  </si>
  <si>
    <t>x/x Por la contabilización del contrato leasing</t>
  </si>
  <si>
    <t>(*) Bajo el PCGR se utilizaba la cuenta 38 Cargas Diferidas, tanto para los intereses como para el IGV, no obstante dado que la cuenta 37 Activo Diferido contiene subcuentas específicas, desde nuestra perspectiva se debería utilizar la cuenta 40 para el registro del IGV por aplicar.</t>
  </si>
  <si>
    <t>Factura correspondiente a una cuota</t>
  </si>
  <si>
    <t>La empresa deberá registrar en el Registro de Compras el comprobante de pago emitido por la entidad financiera a efectos de poder ejercer el derecho al crédito fiscal de cada cuota del contrato de arrendamiento financiero. Para dicho efecto, deberá reflejar como base imponible en el registro de compras la suma de la cuota del principal y de los intereses que corresponda al mes de la cuota, una opción de registro en la contabilidad sería reflejar la disminución del pasivo total (principal más intereses), el uso del IGV como crédito fiscal y el importe por pagar de la cuota del mes.</t>
  </si>
  <si>
    <t>Contratos de arrendamiento financiero  S/ 10,000.00</t>
  </si>
  <si>
    <t>Contratos de arrendamiento financiero  S/1,000.00</t>
  </si>
  <si>
    <t xml:space="preserve">Contratos de arrendamiento financiero </t>
  </si>
  <si>
    <t>x/x Por la provisión del comprobante de pago de mes xx.</t>
  </si>
  <si>
    <t>Reclasificación del IGV por aplicar</t>
  </si>
  <si>
    <t>En correlato con el asiento anterior, la empresa deberá registrar la aplicación del IGV correspondiente a cada cuota.</t>
  </si>
  <si>
    <t>IGV - por aplicar</t>
  </si>
  <si>
    <t>x/x Por la aplicación del IGV y disminución del pasivo</t>
  </si>
  <si>
    <t>d)</t>
  </si>
  <si>
    <t>Contabiliación del pago de las cuotas</t>
  </si>
  <si>
    <t>Posterior al reconocimiento del importe de la cuota del mes se procederá a efectuar la cancelación del pasivo.</t>
  </si>
  <si>
    <t>Cuotas banco X&amp;Z</t>
  </si>
  <si>
    <t>x/x Por la cancelación de la cuota N° 1</t>
  </si>
  <si>
    <t>e)</t>
  </si>
  <si>
    <t>Contabiliación del devengamiento de los intereses</t>
  </si>
  <si>
    <t>Adicionalmente, deberá devengarse el interés en forma mensual.</t>
  </si>
  <si>
    <t>Contrato de arrendamiento financiero</t>
  </si>
  <si>
    <t>Arrendamiento financiero Banco X&amp;</t>
  </si>
  <si>
    <t>x/x Por el reflejo del devengamiento de los intereses</t>
  </si>
  <si>
    <r>
      <rPr>
        <rFont val="Cambria"/>
        <b/>
        <color rgb="FF0000CC"/>
        <sz val="22.0"/>
      </rPr>
      <t xml:space="preserve"> 33…..</t>
    </r>
    <r>
      <rPr>
        <rFont val="Cambria"/>
        <b/>
        <color rgb="FFFF0000"/>
        <sz val="22.0"/>
      </rPr>
      <t xml:space="preserve">  </t>
    </r>
    <r>
      <rPr>
        <rFont val="Cambria"/>
        <b/>
        <color theme="1"/>
        <sz val="22.0"/>
      </rPr>
      <t xml:space="preserve"> PROPIEDAS, PLANTA Y EQUIPO</t>
    </r>
  </si>
  <si>
    <t>Agrupa los activos tangibles que: a) posee una entidad para su uso en la producción o suministro de bienes y servicios, para arrendarlos a terceros o para propósitos administrativos; y b) se espera usar durante más de un período. La clasificación para efectos de reconocimiento en registros distingue los componentes del valor de cada activo.</t>
  </si>
  <si>
    <t>COMPRA DE UN TERRENO CON UNA CONSTRUCCIÓN DETERIORADA QUE SERÁ DEMOLIDA</t>
  </si>
  <si>
    <t>La empresa Benites SA ha adquirido, con fecha 23 de setiembre, un terreno que tenía construcciones muy deterioradas por el monto de S/ 184,875. En este terreno planea construir un edificio para sus oficinas administrativas.</t>
  </si>
  <si>
    <t>Asimismo, desembolsó por conceptos de gastos legales el importe de S/ 12,700.00 sustentado con Recibo por Honorarios del DR. Victor Arhuire y por adaptación del terreno para la nueva construcción la suma de S/ 43,350 más IGV, sustentado con factura N° 001-842 de Constructora Ladrillo SA. ¿Cómo se contabilizaría la operación descrita?</t>
  </si>
  <si>
    <t>Una de las reglas señaladas en la NIC 16 (párrafo 58) es considerar que "El terreno y los edificios son activos separables, y son tratados separadamente para propósitos contables, aún cuando se adquieran juntos. El terreno tiene normalmente una vida ilimitada y, por consiguiente, no es depreciado. Los edificios tienen una vida limitada y, por lo tanto, son activos depreciables.</t>
  </si>
  <si>
    <t>Un incremento en el valor del terreno sobre el cual se levanta un edificio no afecta la determinación del importe depreciable del edificio". Sin embargo, a menudo suele suceder que en el momento de adquirir un terreno, éste incluya edificaciones ruinosas; es estas ciscunstancias no es conveniente efectuar distingo de dichos conceptos (terreno y edificación), si el ánimo al adquirir el terreno es efectuar una nueva edificación.</t>
  </si>
  <si>
    <t>En consecuencia, en el caso planteado dado que la edificación existente sobre el terreno no tiene ningún uso para aquella y será demolido, el importe total de la adquisición se considera como costo del terreno. El edificio bien puede tener un valor hasta donde intereses al vendedor, y por tanto, afectará sin duda el precio de venta, pero en cuanto al comprador, no tiene valor en forma independiente del terreno (1).</t>
  </si>
  <si>
    <t>Por tanto, la demolición de edificaciones antiguas, limpieza, nivelación y relleno se consideran como costos del terreno porque son necesarios mientas que los costos de construcción, etc.; otros desembolsos durante la construcción, así como excavaciones deben imputarse al costo de la edificación. Consecuencia de lo anterior, los asientos contables a realizar respecto del caso planteado, serán los siguientes:</t>
  </si>
  <si>
    <t>PROPIEDAS, PLANTA Y EQUIPO</t>
  </si>
  <si>
    <t>Edificaciones en curso</t>
  </si>
  <si>
    <t>IGV - cuenta propia</t>
  </si>
  <si>
    <t>Pasivos por compra de activo inmovilizado</t>
  </si>
  <si>
    <t>Inmuebles, maquinaria y equipo.</t>
  </si>
  <si>
    <t>x/x Por el desembolso efectuado por gastos legales y adaptación del terreno para la construcción del edificio</t>
  </si>
  <si>
    <t>Para fines el Impuesto a la Renta, cabe indicar que se consideran similares lineamientos a los desarrollados en el ámbito contable para la determinación del costo del terreno y costo de edificación. Además, respecto al Recibo por Honorarios emitido por el Dr. Arhuire, la retención por rentas de cuarta categoría correspondiente al 10% se genera en la oportunidad en que se cancele el servicio. Finalmente, cabe referir que dado el importe de las obligaciones contraídas, las mismas, en tanto se cancelen en efectivo, deberá realizarse utilizando obligatoriamente medios de pago.</t>
  </si>
  <si>
    <r>
      <rPr>
        <rFont val="Cambria"/>
        <b/>
        <color rgb="FF0000CC"/>
        <sz val="22.0"/>
      </rPr>
      <t xml:space="preserve"> 34…..</t>
    </r>
    <r>
      <rPr>
        <rFont val="Cambria"/>
        <b/>
        <color rgb="FFFF0000"/>
        <sz val="22.0"/>
      </rPr>
      <t xml:space="preserve">  </t>
    </r>
    <r>
      <rPr>
        <rFont val="Cambria"/>
        <b/>
        <color theme="1"/>
        <sz val="22.0"/>
      </rPr>
      <t xml:space="preserve"> INTANGIBLES</t>
    </r>
  </si>
  <si>
    <t>Agrupa las subcuentas que representan activos identificables, de carácter monetario y sin sustancia o contenido físico.</t>
  </si>
  <si>
    <t>ADQUISICIÓN DE PROGRAMA "ANTIVIRUS"</t>
  </si>
  <si>
    <t>¿Cuál es el tratamiento aplicable para una empresa que compra un antivirus a S/ 1,860.00 (valor venta)?</t>
  </si>
  <si>
    <t>Como primer paso es necesario analizar cómo construye a la generación de ingresos, y además apreciar su materialidad. En este sentido, resulta conveniente desentrañar la naturaleza de la operación (compra de antivirus).</t>
  </si>
  <si>
    <t>Lo sustancial o relevante en esta operación es el contenido del soporte informático, esto es, el software.</t>
  </si>
  <si>
    <t>En este sentido, el soporte informático (disquette o CD) no es relevante per se sino su contenido, siendo ello así, resulta conveniente analizar desde una perspectiva contable si el programa informático (software antivirus) contenido en un disquette o en un CD califica como activo intangible de conformidad con lo establecido en la NIC 38, Intangibles. Tal como señala el párrafo 8 de dicha NIC un activo intangible es definido como un activo identificable, de carácter no monetario y sin substancia física, que se posee para ser utilizado en la producción o en el suministro de bienes y servicios, para ser arrendado a terceros o para fines administrativos, que muestra las siguientes características: i) duración mayor de un año; ii) generación de beneficios económicos futuros y iii) posibilidad de determinar su costo de manera confiable.</t>
  </si>
  <si>
    <t>Si bien por la continua aparición de nuevos virus, los antivirus normalmente no duran más de seis meses, son susceptibles de actualización mediante nuevas versiones a precios menores para una persona que cuenta con el producto original; en consecuencia, para el caso planteado, sí calificaría como activo intangible puesto que sólo se renueva y en esencia toda persona que compra un antivirus lo adquiere con el fin de actualizarlo, siendo considerado como gasto el importe que se paga en las posteriores actualizaciones.</t>
  </si>
  <si>
    <t>En cuanto al respecto tributario, debemos precisar que la compra del antivirus está gravada con el IGV. En efecto, el inciso a) del artículo 1° de la Ley del IGV (LIGV) señala como hipótesis de incidencia, la venta en el país de bienes muebles, dentro de los cuales se encuentra de acuerdo a lo dispuesto por el inciso b) del artículo 3° de la LIGV, entre otro, los derechos del autor. Ahora bien, el término derecho de autor por lo general ha sido siempre asociado a las obras literarias y similares. Sin embargo, consideramos que resulta de aplicación el D.Leg. N°822 "Ley de derechos de autor" (24.04.96) en virtud del cual los programas de ordenador (software) son considerados como obras y por consiquiente derechos de autor, toda vez que de conformidad con el artículo 5° de la citada norma los programas de ordenador al calificar como obras resultan protegidas por las disposiciones referidas a los derechos de autor. En consecuencia, se puede concluir que el programa de antivirus adquirido califica como bien mueble (derecho de autor) bajo los alcances de la LIGV. En ese sentido, al efectuarse la compra del antivirus el adquiriente podrá ejercer el derecho al crédito fiscal en la medida que cumpla con lo establecido en los artículos 18° y 19° de la citada norma.</t>
  </si>
  <si>
    <t>INTANGIBLE</t>
  </si>
  <si>
    <t>Programas de computadoras (software)</t>
  </si>
  <si>
    <t>Aplicaciones informáticas</t>
  </si>
  <si>
    <t>Intangibles</t>
  </si>
  <si>
    <t>x/x Por la adquisición de un antivirus.</t>
  </si>
  <si>
    <t>Por otro lado, para efectos tributarios, de conformidad con el artículo 44° de la LIR, a opción del contribuyente el valor del antivirus podrá considerarse como gasto en un solo período o amortizarse en un período máximo de diez años.</t>
  </si>
  <si>
    <r>
      <rPr>
        <rFont val="Cambria"/>
        <b/>
        <color rgb="FF0000CC"/>
        <sz val="22.0"/>
      </rPr>
      <t xml:space="preserve"> 35…..</t>
    </r>
    <r>
      <rPr>
        <rFont val="Cambria"/>
        <b/>
        <color rgb="FFFF0000"/>
        <sz val="22.0"/>
      </rPr>
      <t xml:space="preserve">  </t>
    </r>
    <r>
      <rPr>
        <rFont val="Cambria"/>
        <b/>
        <color theme="1"/>
        <sz val="22.0"/>
      </rPr>
      <t xml:space="preserve"> ACTIVOS BIOLÓGICOS</t>
    </r>
  </si>
  <si>
    <t>Agrupa a los animales vivos y las plantas que forman parte de una actividad agrícola, pecuaria y piscícola, que resultan de la gestión por parte de una entidad, de las transformaciones de los activos biológicos, ya sea para destinarlos a la venta, para dar lugar a productos agrícolas (activos realizables) o para convertirlos en otros activos biológicos diferentes.</t>
  </si>
  <si>
    <t>Una empresa agrícola siembr 1,800 árboles como un valor de S/ 55 por árbol al inicio del período (S/ 55 x 1,800 = S/ 99,000). Al final del ejercicio el valor razonable neto de los costos estimados shasta el punto de su venta asciende a S/ 115,000. ¿Cuál será el tratamiento contable a seguir tanto en el reconocimiento inicial como en la medición posterior?</t>
  </si>
  <si>
    <t>Los árboles se reconocerán como un Activo Biológicos según el párrafo 10 de la NIC 41 cuando y sólo cuando. i) la entidad controla el activo como resultado de sucesos pasados, ii) es probable que fluyan a la entidad beneficios económicos futuros asociados con el activo, iii) el valor razonable o el costo del activo pueda ser medido confiablemente.</t>
  </si>
  <si>
    <t>La NIC 41 precitada requiere en su párrafo 12 que las entidades utilicen el concepto de valor razonable para medir sus activos biológicos, tanto en el reconocimiento incial como en la fecha de cada balance, salvo en el caso descrito en el párrafo 30 que el valor razonable no se pueda medir con la fiabilidad, puesto que este concepto refleja mejor los cambios que sufren estos activos durante su tiempo de vida útil.</t>
  </si>
  <si>
    <t>Al respecto, dicha NIC en su párrafo 26 dispone que una ganacia o pérdida surgida por causa del reconocimiento inicial de un activo biológico a su valor razonable, menos los costos estimados en el punto de venta, así como la surgida por cambio en el valor razonable menos los costos estimados hasta el punto de su venta, debe incluirse en los resultados del ejercicio contable en que ocurra. Bajo el entendido que se cumple con los requisitos para su reconocimiento, se efectuará el asiento siguiente:</t>
  </si>
  <si>
    <t>ACTIVOS BIOLOGICOS</t>
  </si>
  <si>
    <t>Activo biológicos en el desarrollo</t>
  </si>
  <si>
    <t>Origen vegetal</t>
  </si>
  <si>
    <t>Activos biológicos</t>
  </si>
  <si>
    <t>x/x Por la adquisición de los 1,800 árboles en el primer año a valor de mercado.</t>
  </si>
  <si>
    <t>En virtud a la regulación expuesta dado que se ha estimado en forma fiable el valor razonable, el citado activo deberá medirse en función a los cambios producidos por dicho valor en cada año mostrando el efecto en resultados (ganacia o pérdida), así a la fecha del balance obtendríamos:</t>
  </si>
  <si>
    <t>GANANCIA POR MEDICIÓN DE ACTIVOS NO FINANCIEROS AL VALOR RAZONABLE</t>
  </si>
  <si>
    <t>x/x Por la medición de activos biológicos a valor razonable.</t>
  </si>
  <si>
    <t>(*) 115,000  -  99,000</t>
  </si>
  <si>
    <t>Cabe indicar que para efectos tributarios, se mantiene la medición del activo al Costo de adquisición en virtud a lo dispuesto en el artículo 20° TUO LIR, por ende la ganacia no será gravable y se generará una diferencia temporal (pasivo tributario diferido) dado que la base contable es mayor a la tributaria.</t>
  </si>
  <si>
    <r>
      <rPr>
        <rFont val="Cambria"/>
        <b/>
        <color rgb="FF0000CC"/>
        <sz val="22.0"/>
      </rPr>
      <t xml:space="preserve"> 36…..</t>
    </r>
    <r>
      <rPr>
        <rFont val="Cambria"/>
        <b/>
        <color rgb="FFFF0000"/>
        <sz val="22.0"/>
      </rPr>
      <t xml:space="preserve">  </t>
    </r>
    <r>
      <rPr>
        <rFont val="Cambria"/>
        <b/>
        <color theme="1"/>
        <sz val="22.0"/>
      </rPr>
      <t xml:space="preserve"> DESVALORIZACIÓN DE ACTIVO INMOVILIZADO</t>
    </r>
  </si>
  <si>
    <t>Agrupa subcuentas de medición de deterioro para: inmuebles, maquinarias y equipo; activos intangibles; activos biológicos; e inversiones inmobiliarias y mobiliarias; individualmente considerados o por grupos homogéneos.</t>
  </si>
  <si>
    <t>DESVALORIACIÓN DE ACTIVOS</t>
  </si>
  <si>
    <t>La empresa Shijuku SAC tiene al 31 de diciembre un activo individual no revaluado que posee un valor en libros de S/ 48,000 neto de una depreción acumulada de S/ 16,000 y unavida útil restante de seis (6) años.</t>
  </si>
  <si>
    <t>Si a dicha fecha existen indicios de desvaloriación que originan la determinación del importe recuperable de dicho bien por la suma de S/ 42,000. Se consulta cuáles serían los asientos respectivos.</t>
  </si>
  <si>
    <t>De acuerdo al párrafo 60 de la NIC 36 Valoriación de Activos, la pérdida por deterioro del valor se reconocerá inmediatamente en el resultado del ejercicio, a menos que el activo se contabilice por su valor revalorizado de acuerdo con otra norma ( por ejemplo de acuerdo con el modelo de revalorización previsto en la NIC 16, Inmovilizado material). Estando a lo anterior, la empresa deberá comparar el importe recuperable obtenido por con el valor contable del activo tal como se muestra a continuación:</t>
  </si>
  <si>
    <t>Concepto</t>
  </si>
  <si>
    <t>Valor contable</t>
  </si>
  <si>
    <t>Importe recuperable</t>
  </si>
  <si>
    <t>Depreciación acumulada</t>
  </si>
  <si>
    <t>Montos a comparar</t>
  </si>
  <si>
    <t>Pérdida de desvalorización</t>
  </si>
  <si>
    <t>Determinada la pérdida por desvalorización del activo y tomando en cuenta que se trata de un bien respecto del cual no existe una valorización adicional producto de una revaluación, la empresa deberá efectuar el siguiente asiento:</t>
  </si>
  <si>
    <t>VALUACIÓN Y DET. DE ACTIVOS Y PROVICIONES</t>
  </si>
  <si>
    <t>Deterioro del valor de los activos</t>
  </si>
  <si>
    <t>Desvalorización de propiedad, planta y equipo</t>
  </si>
  <si>
    <t>DESVALORIZACIÓN DE ACT. INMOVILIZADO</t>
  </si>
  <si>
    <t>x/x Por el reconocimiento de la pérdida de desvalorización de activos de conformidad con lo señalado en el activo NIC 36</t>
  </si>
  <si>
    <r>
      <rPr>
        <rFont val="Cambria"/>
        <b/>
        <color rgb="FF0000CC"/>
        <sz val="22.0"/>
      </rPr>
      <t xml:space="preserve"> 37…..</t>
    </r>
    <r>
      <rPr>
        <rFont val="Cambria"/>
        <b/>
        <color rgb="FFFF0000"/>
        <sz val="22.0"/>
      </rPr>
      <t xml:space="preserve">  </t>
    </r>
    <r>
      <rPr>
        <rFont val="Cambria"/>
        <b/>
        <color theme="1"/>
        <sz val="22.0"/>
      </rPr>
      <t xml:space="preserve"> ACTIVO DIFERIDO</t>
    </r>
  </si>
  <si>
    <t>Incorpora los activos que se generan por diferencias temporales deducibles entre la base contable y la base tributaria, y por el derecho a compensar pérdidas tributarias en ejercicios posteriores. Asimismo, se incluyen en esta cuenta los intereses diferidos no devengados, contenidos en cuenras por pagar.</t>
  </si>
  <si>
    <t>PÉRDIDAS TRIBUTARIAS</t>
  </si>
  <si>
    <t>Una empresa nos señala que en el año 2018 obtuvo una pérdida tributaria ascendente a S/ 20,000, la misma que prevé se compensará con utilidades gravables futuras.</t>
  </si>
  <si>
    <t>Se consulta respecto al tratamiento contable a otorgar.</t>
  </si>
  <si>
    <t>En principio, debe quedar claro que las pérdidas tributarias es un concepto que se determina en la Declaración Jurada Anual del contribuyente que se obtiene a partir del Resultado Contable con los ajustes pertinentes por las diferencias temporales y permanentes que se generan por el hecho de contabiliar las operaciones bajo los principios de contabilidad generalmente aceptados.</t>
  </si>
  <si>
    <t>Dicho de otra forma, la Pérdida Tributaria es una cifra extracontable que en sí no se registra, pero cuyo efecto (el ahorro tributario en ejercicios futuros) puede ser susceptible de anotación. En efecto, de conformidad con el párrafo 34 de la NIC 12; Impuesto a la Renta, los activos tributarios diferidos provenientes de las pérdidas tributarias no utiliadas se deben reconocer en la medida que sea probable que las utilidades gravables futuras sean suficientes para aplicar dichas pérdidas tributarias no utilizadas.</t>
  </si>
  <si>
    <t>Así, si la pérdida tributaria fuese S/ 20,000 y se mantiene la tasa del 30% en los períodos siguientes en los que se pretende aplicar este quebranto para determinar el resultado tributario se estaría dejando de pagar al físico el importe de S/ 6,000 ( S/ 20,000  X  30% ), iento dicho importe en efecto, un derecho que representa el "monto de Impuesto a la Renta por recuperar".</t>
  </si>
  <si>
    <t>Conforme con lo anterior, en el caso consultado la imputación de las pérdidas tributarias contra el resultado tributario positivo de los ejercicios siguientes no afecta la pérdida acumulada que pudiera tener el contribuyente en sus Resultados Acumulados, sino afecta el derecho (activo tributario diferido) que debe haber reconocido el contribuyente. Esto quiere decir que, en el ejercicio 2018 de haber considerado la probabilidad de imputar las pérdidas tributarias la empresa debe reconocer el impuesto a la renta diferido que representa un ingreso (ahorro) contable. En ese sentido, de conformidad con la dinámica contable propuesta por el PCGE, corresponderá efectuar el asiento contable siguiente:</t>
  </si>
  <si>
    <t>ACTIVO DIFERIDO</t>
  </si>
  <si>
    <t>Impuesto a la Renta diferido</t>
  </si>
  <si>
    <t>Impuesto a la Renta diferido - Resultados</t>
  </si>
  <si>
    <t>IMPUESTO A LA RENTA</t>
  </si>
  <si>
    <t>Impuesto a la renta - diferida</t>
  </si>
  <si>
    <t>x/x Por el reconocimiento del impuesto a recuperar por la pérdida tributaria arrastrable.</t>
  </si>
  <si>
    <t>De esta forma, para cada uno de los ejercicios posteriores, en los que se impute la pérdida tributaria, deberá disminuirse este derecho, efectuando el asiento contable que mostramos líneas abajo, bajo la premisa que se efectuó el registro del Impuesto a la Renta - diferido.</t>
  </si>
  <si>
    <t>x/x Por la aplicación del pérdida tibutaria arrastrable.</t>
  </si>
  <si>
    <r>
      <rPr>
        <rFont val="Cambria"/>
        <b/>
        <color rgb="FF0000CC"/>
        <sz val="22.0"/>
      </rPr>
      <t xml:space="preserve"> 38…..</t>
    </r>
    <r>
      <rPr>
        <rFont val="Cambria"/>
        <b/>
        <color rgb="FFFF0000"/>
        <sz val="22.0"/>
      </rPr>
      <t xml:space="preserve">  </t>
    </r>
    <r>
      <rPr>
        <rFont val="Cambria"/>
        <b/>
        <color theme="1"/>
        <sz val="22.0"/>
      </rPr>
      <t xml:space="preserve"> OTROS ACTIVOS</t>
    </r>
  </si>
  <si>
    <t>Agrupa las subcuentas en las que se registra el costo de adquisisción de los bienes que no están destinados para la venta ni para el desarrollo de las actividades propias de la entidad, como es el caso de las obras de arte, las bibliotecas, las monedas conmemorativas, estre otros.</t>
  </si>
  <si>
    <t>CONTRATO DE COMODATO</t>
  </si>
  <si>
    <t>Bunker SRL, celebra un contrato de comodato con Bruneo SAC (no vinculada) transfiriéndole a este último una camioneta por un valor en libros de S/ 52,800 como cesión a título gratuito por el plazo de dos años. ¿Cuál será el tratamiento contable a seguir por ambas empresas?</t>
  </si>
  <si>
    <t>Al respecto conviene tener en cuenta que el Contrato de Comodato, es definido por el artículo 1728° del Código Civil el cual a letra reza como sigue: "Por el comodato, el comodante se obliga a entregar gratuitamente el comodatario un bien no consumible para que lo use por cierto tiempo para cierto fin y luego lo devuelva". Para el caso de Bunker SRL. Reclasificaremos la cuenta de equipos de transporte a otros activos dentro de la divisionaria correspondiente tal como se muestra a continuación:</t>
  </si>
  <si>
    <t>OTROS ACTIVOS</t>
  </si>
  <si>
    <t>Diversos</t>
  </si>
  <si>
    <t>Bienes entregados en comodato</t>
  </si>
  <si>
    <t>INMUEBLES, MAQUINARIA Y EQUIPO</t>
  </si>
  <si>
    <t>Equipo de transporte</t>
  </si>
  <si>
    <t>x/x Por la reclasificación de activo fijo</t>
  </si>
  <si>
    <t>Para el caso de Bruneo SAC toda vez que se trata de una cesión temporal de un bien, no procede su registro como activo para la empresa que recibe el bien en comodato, en todo caso corresponderá emplear cuentas de orden para efectos de control.</t>
  </si>
  <si>
    <t>De otro lado, cabe precisar que de acuerdo a la NIC 16: Inmuebles, Maquinaria y Equipo en su párrafo 55 establece que la depreciación comenzará cuando el activo esté disponible para su uso, esto es, cuando se encuentre en la ubicación y en las condiciones necesarias para su uso además debemos tener en cuenta que la depreciación no cesará cuando el activo esté sin utilizar o se haya retirado del uso activo, a menos y únicamente que se encuentre depreciado por completo. Por lo tanto, la depreciación en el caso del comodato se continuará efectuando.</t>
  </si>
  <si>
    <t>A nivel tributario, la empresa cedente, Bunker SRL se genera una renta presunta, en virtud a lo dispuesto en el literal h) artículo 28° de la LIR. En efecto, dicho literal señala que por la cesión derivada de la cesión de bienes muebles o inmuebles distintos de predios, cuya depreciación o amortización admite la presente ley, efectuada por contribuyentes generadores de renta de tercera categoría, a título gratuito, a precio no determinado o a un precio inferior al de las costumbres de la plaza; a otros contribuyentes generadores de renta de tercera categoría o  a entidades comprendidas en el último párrafo del artículo 14° de la LIR, se presume sin admitir prueba en contrario, que dicha cesión genera una renta anual no menor al seis por ciento (6%) del valor de adquisión producción, construcción o de ingreso al patrimonio, ajustado, de ser el caso, de los referidos bienes. Para estos no se admitirá la deducción de la depreciación acumulada.</t>
  </si>
  <si>
    <t>Finalmente, cabe referir que la depreciación del activo contabilizada en cada ejercicio y que no exceda el porcentaje máximo establecido será deducible.</t>
  </si>
  <si>
    <r>
      <rPr>
        <rFont val="Cambria"/>
        <b/>
        <color rgb="FF0000CC"/>
        <sz val="22.0"/>
      </rPr>
      <t xml:space="preserve"> 39…..</t>
    </r>
    <r>
      <rPr>
        <rFont val="Cambria"/>
        <b/>
        <color rgb="FFFF0000"/>
        <sz val="22.0"/>
      </rPr>
      <t xml:space="preserve">  </t>
    </r>
    <r>
      <rPr>
        <rFont val="Cambria"/>
        <b/>
        <color theme="1"/>
        <sz val="22.0"/>
      </rPr>
      <t xml:space="preserve"> DEPRECIACIÓN, AMORTIZACIÓN Y AGOTAMIENTO ACUMULADOS</t>
    </r>
  </si>
  <si>
    <t>Acumula la distribución sistemática del importe depreciable de un activo a lo largo de su vida útil, así como la amortización de los intangibles.</t>
  </si>
  <si>
    <t>MÉTODO DE AMORTIZACIÓN : LÍNEA RECTA</t>
  </si>
  <si>
    <t>Una empresa adquiere una patente registrada de un producto para limpiea de cutis por un importe de S/ 210,000.00, la compra de esta patente le permite a la empresa obtener el control para su fabricación y venta por espacio de 10 años, tiempo en el que se estima obtener beneficios económicos. ¿Cuál es el método de amortización a emplear?</t>
  </si>
  <si>
    <t>¿Cómo debe efectuar la amortiación de esta patente?</t>
  </si>
  <si>
    <t>Esta empresa ha venido depreciando su maquinaria en consideración al costo original del bien, de tal forma que mensualmente ha asignado al costo de los bienes que ayudaba a producir el importe siguiente:</t>
  </si>
  <si>
    <t>Depreciación mensual:</t>
  </si>
  <si>
    <t>S/ 45,000.00 / 156 (13 años) = S/ 288.46</t>
  </si>
  <si>
    <t>Cuando se produce la mejora, ésta afecta la distribución del costo del bien, puesto que agrega un componente más al costo del bien que deberá ser distribuido. En consecuencia, determinaremos la nueva base depreciable tal como se muestra en el siguiente cuadro:</t>
  </si>
  <si>
    <t>CONCEPTOS</t>
  </si>
  <si>
    <t>Valor en libros</t>
  </si>
  <si>
    <t>Depreciación (S/ 288.46 x 40 meses)</t>
  </si>
  <si>
    <t>Valor neto anterior</t>
  </si>
  <si>
    <t>Mora</t>
  </si>
  <si>
    <t>Nuevo valor por depreciar</t>
  </si>
  <si>
    <t>(*) Computados dede mayo 2007 a agosto 2010.</t>
  </si>
  <si>
    <t>Una vez determinado el nuevo monto depreciable, calculamos el nuevo monto por depreciación que corresponderá para los meses de setiembre en adelante:</t>
  </si>
  <si>
    <t>Depreciación setiembre a diciembre 2010:</t>
  </si>
  <si>
    <t>231.57 x 4 = S/ 926.28</t>
  </si>
  <si>
    <t>S/ 44,461.54 / 192 (16 años) = S/ 231.57</t>
  </si>
  <si>
    <t>Dado que el nuevo cambio es producto de una mejora, no procede ningún ajuste a los años anteriores, por lo tanto la contabilización de la depreciación por los últimos meses del periodo actual será el siguiente:</t>
  </si>
  <si>
    <t>VALUACIÓN Y DETERIORO DE ACTIC. Y PROVIS.</t>
  </si>
  <si>
    <t>Depreciación de propiedad, planta y equipo - Costo</t>
  </si>
  <si>
    <t>Deprec. Inmuebles, maquin. Y equipo  - Costo</t>
  </si>
  <si>
    <t>Maquinaria y equipo de explotación</t>
  </si>
  <si>
    <t>Inmueble, maquinaria y equipo - Costo</t>
  </si>
  <si>
    <t>31/12 Por el registro de la depreciación correspondiente a los meses septiembre a diciembre.</t>
  </si>
  <si>
    <t>COSTO DE PRODUCCIÓN</t>
  </si>
  <si>
    <t>Gastos indirectos</t>
  </si>
  <si>
    <t>CARGAS CUBIERTAS POR PROVISIONES</t>
  </si>
  <si>
    <t>cargas cubiertas por provisiones</t>
  </si>
  <si>
    <t>31/12 Por el destino al costo de producción de la depreciación</t>
  </si>
  <si>
    <t>COMPARACION DEPRECIACIÓN</t>
  </si>
  <si>
    <t>SIN MEJORA</t>
  </si>
  <si>
    <t>CON MEJORA</t>
  </si>
  <si>
    <t>PERIODO</t>
  </si>
  <si>
    <t>MES</t>
  </si>
  <si>
    <t>ACUMULADA</t>
  </si>
  <si>
    <t>2007-</t>
  </si>
  <si>
    <t>2011-</t>
  </si>
  <si>
    <t>(Abril)</t>
  </si>
  <si>
    <t>2020-</t>
  </si>
  <si>
    <t>Para fines tributarios, en la medida que se aplique un porcentaje menor al máximo establecido no existiría ningún problema para la empresa, por lo cual no tendrá ninguna diferencia que considerar en su Declaración Jurada Anual. Lo anterior se aplica también para la mejora, no obstante ésta desde un punto de vista tributario se le consideraría como un concepto separable, tal como a continuación se muestra.</t>
  </si>
  <si>
    <t>Límite Depreciación tributaria 2010:</t>
  </si>
  <si>
    <t>S/ 11,000.00 X 10% X 4/12 = S/ 366.67</t>
  </si>
  <si>
    <t>La depreciación contable únicamente de la mejora ( 11,000 / 192 X 4), resulta menor a dicho importe, por lo cual no habría reparo a efectuar.</t>
  </si>
  <si>
    <t>PASIVO</t>
  </si>
  <si>
    <r>
      <rPr>
        <rFont val="Cambria"/>
        <b/>
        <color rgb="FF0000CC"/>
        <sz val="22.0"/>
      </rPr>
      <t xml:space="preserve"> 40…..</t>
    </r>
    <r>
      <rPr>
        <rFont val="Cambria"/>
        <b/>
        <color rgb="FFFF0000"/>
        <sz val="22.0"/>
      </rPr>
      <t xml:space="preserve">  </t>
    </r>
    <r>
      <rPr>
        <rFont val="Cambria"/>
        <b/>
        <color theme="1"/>
        <sz val="22.0"/>
      </rPr>
      <t xml:space="preserve"> TRIBUTOS, CONTRAPRESTACIONES Y APORTES AL SISTEMA DE PENSIONES Y DE SALUD POR PAGAR</t>
    </r>
  </si>
  <si>
    <t>Agrupa las subcuentas que representan obligaciones por impuestos, contribuciones y otros tributos, a cargo de la entidad, por cuenta propia o como agente retenedor. También incluye el impuesto a las transacciones financieras que la entidad líquida.</t>
  </si>
  <si>
    <t>RETENCIONES DE RENTA DE CUARTA CATEGORÍA</t>
  </si>
  <si>
    <t>La empresa Teco SA en el mes de noviembre contrató al Sr. Ramírez para que llevase su contabilidad. A fines del mes de noviembre por el trabajo realizado éste le emite el RH N° 003-289 por S/ 2,500.00 ¿Cómo contabilizar dicho servicio si se pagó en la oportunidad en que se emitió el Recibo por Honorarios?</t>
  </si>
  <si>
    <t>Por el reconocimiento del servicio recibido y la cancelción del mismo se deberá efectuar los siguientes asientos:</t>
  </si>
  <si>
    <t>A. Por el reconocimiento del gasto</t>
  </si>
  <si>
    <t>El reconocimiento del gasto por el servicio contable contratado se debe efectuar en función a la Hipótesis Fundamental del Devengo, que para el caso específico implica reconocer el gasto en la oportunidad en que se realiza, independientemente de la oportunidad en que se efcetúe el pago.</t>
  </si>
  <si>
    <t>En función a ello, el servcicio contable correspondiente al mes de noviemnbre debe reconocerse al finalizar el período de la forma siguiente:</t>
  </si>
  <si>
    <t>GASTOS DE SERV. PRESTADOS POR TERC.</t>
  </si>
  <si>
    <t>Asesoría y consultoría</t>
  </si>
  <si>
    <t>Auditoría y contable</t>
  </si>
  <si>
    <t>CUENTAS POR PAGAR COMERCIALES - TERC.</t>
  </si>
  <si>
    <t>Honorarios por pagar</t>
  </si>
  <si>
    <t xml:space="preserve">31/12 Por el registro </t>
  </si>
  <si>
    <t>a. Por la cancelación del servicio</t>
  </si>
  <si>
    <t>Impuesto a la Renta</t>
  </si>
  <si>
    <t>Renta de 4ta Categoría</t>
  </si>
  <si>
    <t>EFECTIVO Y EQUIVALENTES DE EFECTIVO</t>
  </si>
  <si>
    <t>Cuentas corrientes en instituciones financieras</t>
  </si>
  <si>
    <t>Cuentas Corrientes operativas</t>
  </si>
  <si>
    <t>x/11 Por el pago RH N° 003-289</t>
  </si>
  <si>
    <t>Apréciese que se efectúa la retención por rentas de cuarta categoría en la oportunidad de la cancelación, dado que el importe del honorario supera los S/ 1,500 y no se ha indicado que el profesional mostrara la constancia de suspensión de la retención.</t>
  </si>
  <si>
    <r>
      <rPr>
        <rFont val="Cambria"/>
        <b/>
        <color rgb="FF0000CC"/>
        <sz val="22.0"/>
      </rPr>
      <t xml:space="preserve"> 41…..</t>
    </r>
    <r>
      <rPr>
        <rFont val="Cambria"/>
        <b/>
        <color rgb="FFFF0000"/>
        <sz val="22.0"/>
      </rPr>
      <t xml:space="preserve">  </t>
    </r>
    <r>
      <rPr>
        <rFont val="Cambria"/>
        <b/>
        <color theme="1"/>
        <sz val="22.0"/>
      </rPr>
      <t xml:space="preserve"> REMUNERACIONES Y PARTICIPACIONES POR PAGAR</t>
    </r>
  </si>
  <si>
    <t>Agrupa las subcuentas que representan obligaciones con los trabajadores por concepto de remuneraciones, participaciones por pagar, y beneficios sociales.</t>
  </si>
  <si>
    <t>La empresa Angelitos SAC consulta sobre el tratamiento contable a otorgar a la gratificación ordinaria y bonificación extraordinaria que le otorgará a un trabajador, sabiendo que únicamente ha percibido un sueldo mensual más la bonificación extraordinaria.</t>
  </si>
  <si>
    <t>Aspecto Contable</t>
  </si>
  <si>
    <t>La gratificación por Fiestas Patrias constituye un beneficio del trabajador bajo los lineamientos establecidos por la NIC 19 " Beneficios a los trabajadores".</t>
  </si>
  <si>
    <t>En efecto, el párrafo 7 de la NIC citada, define por beneficios a los trabajadores todos los tipos de retribuciones que la entidada proporciona a los trabajadores a cambio de sus servicios. Sobre el particular, el párrafo 3 de la aludida NIC, reza que dicho beneficio puede generarse debido a una exigencia legal, vale decir, por una norma jurídica. Por su parte, de conformidad con lo establecido por el artículo 3° de la Ley N° 29351, el monto que aportaban los empleadores por concepto de ESSALUD respecto de las gratificaciones, será ahora abonado a los trabajadores bajo la modalidad de "bonificación extraordinaria", comprendiéndose ésta bajo los alcances de la NIC 19.</t>
  </si>
  <si>
    <t>Al respecto, cabe indicar que para el caso concreto de la gratificación, así como de la "bonificación extraordinaria" el reconocimiento de dichos conceptos se efectúa sobre la base de lo devengadoconsiderándose además que se trata de un beneficio de corto plazo. En ese sentido, conforme el trabajador adquiera el derecho a la gratificación y por ende surja el pasivo u obligación para la empresa, se debe reconocer el gasto, supuesto que ocurre en forma mensual.</t>
  </si>
  <si>
    <t>En lo referente al Impuesto a la Renta de Quinta Categoría, de conformidad, la gratificación ordinaria, como en el presente caso la correspondiente al mes de julio se encuentra gravada con el Impuesto a la Renta, por ende sujeta a retención de quinta categoría, de corresponder. De igual forma, la bonificación extraordinaria también se sujetará a la retención del Impuesto a la Renta de quinta categoría a partir del mes en que se percibe, según corresponda.</t>
  </si>
  <si>
    <t>Gratificaciones</t>
  </si>
  <si>
    <t>Bonificación extraordinaria</t>
  </si>
  <si>
    <t>Enero a junio</t>
  </si>
  <si>
    <t>750*6 meses</t>
  </si>
  <si>
    <t>67.50 * 6 meses</t>
  </si>
  <si>
    <t>GASTOS DE PERSONAL DIRECT. Y GERENTES</t>
  </si>
  <si>
    <t>Remuneraciones</t>
  </si>
  <si>
    <t>Otras remuneraciones</t>
  </si>
  <si>
    <t>REMUNERACIONES Y PARTICIP. POR PAGAR</t>
  </si>
  <si>
    <t>Remuneraciones por pagar</t>
  </si>
  <si>
    <t>Otras remuneraciones y participaciones por pagar (67.50*6)</t>
  </si>
  <si>
    <t>Bonificación extraordinaria - Honorarios por pagar</t>
  </si>
  <si>
    <t>x/x por la gratificación y bonificación extraordinaria por fiestas patrias</t>
  </si>
  <si>
    <t>Sueldos y salarios</t>
  </si>
  <si>
    <t>Seguridad, previsión social y otras contribuciones (405.00)</t>
  </si>
  <si>
    <t>Reégimen de prestación de salud</t>
  </si>
  <si>
    <t>Rentas de quinta (175)</t>
  </si>
  <si>
    <t>Instituciones publicas</t>
  </si>
  <si>
    <t>ESSALUD (405)</t>
  </si>
  <si>
    <t>ONG (585.00)</t>
  </si>
  <si>
    <t>Sueldos y salarios por pagar</t>
  </si>
  <si>
    <t>31/07/19 Por la provisión dela remuneración correspondiente al mes de Julio.</t>
  </si>
  <si>
    <t>CALCULO DE IMPUESTO A LA RENTA DE QUINTA CATEGORIA - JULIO</t>
  </si>
  <si>
    <t>Remuneración Mensual = 4,500 x 6 (meses que faltan)</t>
  </si>
  <si>
    <t>+</t>
  </si>
  <si>
    <t>Gratific. Y Bonif. Extraordinaria (julio)</t>
  </si>
  <si>
    <t>Gratificación diciembre</t>
  </si>
  <si>
    <t>Remuneraciones y otros ingresos anteriores (enero a junio)</t>
  </si>
  <si>
    <t>Total Renta Bruta Anual Proyectada</t>
  </si>
  <si>
    <t>(-)</t>
  </si>
  <si>
    <t>7 UIT (4,200 x 7)</t>
  </si>
  <si>
    <t>Renta Neta</t>
  </si>
  <si>
    <t>Impuesto a la Renta (34,005)</t>
  </si>
  <si>
    <t>21,000 x 8% = 1,680.00</t>
  </si>
  <si>
    <t>13,005 x 14% = 1,820.70</t>
  </si>
  <si>
    <t>Retenciones Anteriores enero a marzo (**)</t>
  </si>
  <si>
    <t>4,500 x 14 -29,400 = 33,600.00</t>
  </si>
  <si>
    <t>12,600 x 14% = 1,764</t>
  </si>
  <si>
    <t>1,680 + 1,764 = 3,444 / 12 x 3 = 861 (ene-mar)</t>
  </si>
  <si>
    <t>1,680 + 1,764 = 3,444 / 9 = 382.67 (abr)</t>
  </si>
  <si>
    <t>1,680 + 1,764 = 3,444 / 8 = 861 (may-jun)</t>
  </si>
  <si>
    <t>Retención mes de julio ((3,501 - 2,104.67 ) / 8)</t>
  </si>
  <si>
    <t>NUEVOS PARÁMETROS - RENTA DE QUINTA</t>
  </si>
  <si>
    <t>CATEGORÍA 2019</t>
  </si>
  <si>
    <t>Valor de la UIT</t>
  </si>
  <si>
    <t>No olvide ingresar el valor de la UIT.</t>
  </si>
  <si>
    <t>Año 2019: 4200.00 / 2017: 4150.00</t>
  </si>
  <si>
    <t>RENTA IMPONIBLE DE TRABAJO</t>
  </si>
  <si>
    <t>TASA</t>
  </si>
  <si>
    <t>Hasta</t>
  </si>
  <si>
    <t>UIT</t>
  </si>
  <si>
    <t>ó</t>
  </si>
  <si>
    <t>Por el Exceso de</t>
  </si>
  <si>
    <t>y hasta</t>
  </si>
  <si>
    <r>
      <rPr>
        <rFont val="Cambria"/>
        <b/>
        <color rgb="FF0000CC"/>
        <sz val="22.0"/>
      </rPr>
      <t xml:space="preserve"> 42…..</t>
    </r>
    <r>
      <rPr>
        <rFont val="Cambria"/>
        <b/>
        <color rgb="FFFF0000"/>
        <sz val="22.0"/>
      </rPr>
      <t xml:space="preserve">  </t>
    </r>
    <r>
      <rPr>
        <rFont val="Cambria"/>
        <b/>
        <color theme="1"/>
        <sz val="22.0"/>
      </rPr>
      <t xml:space="preserve"> CUENTAS POR PAGAR COMERCIALES - TERCEROS</t>
    </r>
  </si>
  <si>
    <t>Agrupa las subcuentas que representan obligaciones que contrae la empresa derivada de la compra de bienes y/o servicios en operaciones objeto del negocio.</t>
  </si>
  <si>
    <t>CANJE DE FACTURAS POR LETRAS POR PAGAR</t>
  </si>
  <si>
    <t>La empresa MERKO SA, tenía una deuda pendiente con su proveedor por un importe de S/ 18,000.00 (incluido IGV) originada por la compra de mercaderías. Debido a que MERKO SA no cuenta con liquidez para efectuar el total de la deuda ha acordado con su proveedor aeptar 5 letra de S/ 4,000.00 cada una con vencimiento trimestral, a partir del mes de junio. Para ello el proveedor ha procedido a emitir la nota de débito respectiva por los intereses por S/ 2,000.00 incluido IGV. ¿Cómo debe registrar MERKO SA la aceptación de estas letras?</t>
  </si>
  <si>
    <t>En el caso expuesto se establecen cargos adicionales como consecuencia del financiamiento que otorga el propio proveedor al adquirente que se encuentran objetivamente sustentados en la nota de débito emitida por éste. Así, lo primero que se deberá hacer es reconocer en una cuenta reguladora del pasivo tal como se muestra a continuación:</t>
  </si>
  <si>
    <t>Intereses diferido</t>
  </si>
  <si>
    <t>Intereses no devengados en transacciones con terceros</t>
  </si>
  <si>
    <t>Impuesto general a las ventas</t>
  </si>
  <si>
    <t>IGV - Cuenta propia</t>
  </si>
  <si>
    <t>Notas de débito</t>
  </si>
  <si>
    <t>x/x Por el registro de la nota de débito por intereses por pagar</t>
  </si>
  <si>
    <t>Posteriormente, por la aceptación de las letras se efectuará la siguiente reclasificación que no variará la situación patrimonial de la empresa:</t>
  </si>
  <si>
    <t>Facturas 18,000.00</t>
  </si>
  <si>
    <t>Notas de débito 2,000.00</t>
  </si>
  <si>
    <t>x/x Por el canje de las facturas por 5 letras de vencimiento trimestral (S/ 18,000 + intereses S/ 2,000)</t>
  </si>
  <si>
    <r>
      <rPr>
        <rFont val="Cambria"/>
        <b/>
        <color rgb="FF0000CC"/>
        <sz val="22.0"/>
      </rPr>
      <t xml:space="preserve"> 43…..</t>
    </r>
    <r>
      <rPr>
        <rFont val="Cambria"/>
        <b/>
        <color rgb="FFFF0000"/>
        <sz val="22.0"/>
      </rPr>
      <t xml:space="preserve">  </t>
    </r>
    <r>
      <rPr>
        <rFont val="Cambria"/>
        <b/>
        <color theme="1"/>
        <sz val="22.0"/>
      </rPr>
      <t xml:space="preserve"> CUENTAS POR PAGAR COMERCIALES - RELACIONADAS</t>
    </r>
  </si>
  <si>
    <t>Agrupa las subcuentas que representan obligaciones que se contrae con entidades relacionadas, derivadas de la compra de bienes y servicios en operaciones objeto del negocio.</t>
  </si>
  <si>
    <t>ANTICIPOS OTORGADOS</t>
  </si>
  <si>
    <t>Una empresa subsidiaria realizará la compra de mercaderías a su empresa  matriz, por lo cualcon fecha 14 de diciembre le entregó la suma de S/ 18,000 (incluido IGV) recibiendo la factura N° 001-082. En el mes de maro se recibieron las mercaderías sustentándose a nivel formal con la F/. N° 001-120. ¿Cómo deberían registrarse estas operaciones?</t>
  </si>
  <si>
    <t>La entrega de dinero efectuado en el mes de diciembre, se identifica como un anticipo al derivados de la propiedad de los bienes. Consecuencia de ello, el registro del comprobante recibido por el dinero entregado se contabiliza como se muestra a continuación: Una empresa subsidiaria realiará la compra de mercaderías a su empresa matriz, por lo cual con fecha 14 de diciembre le entregó la suma de S/ 18,000 (incluido IGV), recibiendo la factura N° 001-082. En el mes de maro se recibieron las mercaderías sustentándose a nivel formal con la F/ N° 001-120. ¿Cómo deberían registrarse estas operaciones?</t>
  </si>
  <si>
    <t>CUENTAS POR PAGAR COMERCIALES - RELAC.</t>
  </si>
  <si>
    <t>Anticipos otorgados</t>
  </si>
  <si>
    <t>14/12 por el registro del comprobante N° 001-082 , por el anticipo otorgado a la matriz</t>
  </si>
  <si>
    <t>Ctas corrientes en instituciones financieras</t>
  </si>
  <si>
    <t>14/12 Por el pago del adelanto del dinero según factura N° 001-082</t>
  </si>
  <si>
    <t>Es importante considerar que recién se reconocen las mercaderías (activos) cuando se adquieren los riesgos y beneficios de las mismas, es decir, en el momento en que se produce su recepción en el mes de marzo, efectuándose el registro contable tal como se muestra a continuación:</t>
  </si>
  <si>
    <t xml:space="preserve">x/03 Por el registro de la mercadería </t>
  </si>
  <si>
    <t>x/03 Por la mercadería ingresada al almacén</t>
  </si>
  <si>
    <r>
      <rPr>
        <rFont val="Cambria"/>
        <b/>
        <color rgb="FF0000CC"/>
        <sz val="22.0"/>
      </rPr>
      <t xml:space="preserve"> 44…..</t>
    </r>
    <r>
      <rPr>
        <rFont val="Cambria"/>
        <b/>
        <color rgb="FFFF0000"/>
        <sz val="22.0"/>
      </rPr>
      <t xml:space="preserve">  </t>
    </r>
    <r>
      <rPr>
        <rFont val="Cambria"/>
        <b/>
        <color theme="1"/>
        <sz val="22.0"/>
      </rPr>
      <t xml:space="preserve"> CUENTAS POR PAGAR A LOS ACCIONISTAS (SOCIOS) Y DIRECTORES</t>
    </r>
  </si>
  <si>
    <t>Agrupa las subcuentas que representan las sumas adeudadas por la entidad a los accionistas (o socios), directores.</t>
  </si>
  <si>
    <t>DISTRIBUCIÓN DE DIVIDENDOS EN EFECTIVO</t>
  </si>
  <si>
    <t>Por decisión de los socios de la empresa Brisas Marinas SA, reunidos en Junta General de Accionistas el día 15.06.2018, se acuerda distribuir las utilidades después de impuestos obtenidas en el ejercicio 2015, ascendente a S/ 200,000, las mismas que se harán efectivas el día 30.07.2018</t>
  </si>
  <si>
    <t>Datos Adicionales:</t>
  </si>
  <si>
    <t>Situación Jurídica - Tributaria de los socios:</t>
  </si>
  <si>
    <t>SOCIOS</t>
  </si>
  <si>
    <t>PERSONAS</t>
  </si>
  <si>
    <t>PARTICIPACION %</t>
  </si>
  <si>
    <t>DIVIDENDO S/</t>
  </si>
  <si>
    <t>RETENCIÓN 4.1%</t>
  </si>
  <si>
    <t>NETO A PAGAR S/</t>
  </si>
  <si>
    <t>A</t>
  </si>
  <si>
    <t>Natural domiciliada</t>
  </si>
  <si>
    <t>B</t>
  </si>
  <si>
    <t>Natural no domiciliada</t>
  </si>
  <si>
    <t>TOTALES</t>
  </si>
  <si>
    <t>Siendo que los Dividendos que pague una empresa constituida en el país califican según el literal d) del artículo 9° de la Ley del Impuesto a la Renta de Fuente Peruana y el artículo 24°-A de dicha norma define a los dividendos entre otros, como: " A las utilidades que las personas jurídicas a que se refiere el artículo 14° de la Ley distribuyan entre sus socios, asociados, titulares, o personas que las integran, según se el caso, en efectivo o en especie". No cabe duda que es correcto el procedimiento seguido por la empresa; afectando los dividendos a pagar con una retención del 4.1% del Impuesto a la Renta que constituye pago definitivo, tal como lo señalan el artículo73°-A y el literal e) del artículo 56° de la Ley del Impuesto a la Renta, siendo la única excepción los beneficiarios acionistas o socios que sean personas jurídicas domiciliadas en el país, supuesto no aplicable al presente caso.</t>
  </si>
  <si>
    <t>Para el registro contable, se presentan tres momentos, perfectamente diferenciados: (i) la fecha del acuerdo, (ii) la fecha del pago efectivo de los Dividendos declarados y (iii) fecha de pago de la retención; que ameritaran los siguientes asientos en las fechas señaladas:</t>
  </si>
  <si>
    <t>RESULTADOS ACUMULADOS</t>
  </si>
  <si>
    <t>Utilidades no distribuidas</t>
  </si>
  <si>
    <t>Utilidades acumuladas</t>
  </si>
  <si>
    <t>Otros impuestos y contraprestaciones</t>
  </si>
  <si>
    <t>Impuestos a los dividendos</t>
  </si>
  <si>
    <t>CUENTAS POR PAGAR A LOS ACCIONISTAS, DIRECTORES Y GERENTES</t>
  </si>
  <si>
    <t>Accionistas (o socios)</t>
  </si>
  <si>
    <t>Dividendos</t>
  </si>
  <si>
    <t>15/06 Por el acuerdo de distribución de dividendos.</t>
  </si>
  <si>
    <t>La retención equivalente al 4.1% aplicado sobre los dividendos debe declararse en el Formulario Virtual - PDT 617 en la opción Otras Retenciones, en el periodo en que nace la obligación tributaria que corresponde a la fecha del acuerdo o fecha del pago, lo que ocurra primero. En el caso planteado, la obligación tributaria se genera en el mes de junio (fecha del acuerdo), por lo cual debe declararse en el mes de julio conjuntamente con el vencimiento de las demás obligaciones del peíodo junio.</t>
  </si>
  <si>
    <r>
      <rPr>
        <rFont val="Cambria"/>
        <b/>
        <color rgb="FF0000CC"/>
        <sz val="22.0"/>
      </rPr>
      <t xml:space="preserve"> 45…..</t>
    </r>
    <r>
      <rPr>
        <rFont val="Cambria"/>
        <b/>
        <color rgb="FFFF0000"/>
        <sz val="22.0"/>
      </rPr>
      <t xml:space="preserve">  </t>
    </r>
    <r>
      <rPr>
        <rFont val="Cambria"/>
        <b/>
        <color theme="1"/>
        <sz val="22.0"/>
      </rPr>
      <t xml:space="preserve"> OBLIGACIONES FINANCIERAS</t>
    </r>
  </si>
  <si>
    <t>Agrupa las subcuentas que representan obligaciones por operaciones de financiación que contrae la entidad con instituciones financieras y otras entidades no vinculadas, y por emisión de instrumentos financieros de deuda. También se incluyen las acumulaciones y costos financieros asociados a dicha financieación y otras obligaciones relacionadas con derivados financieros.</t>
  </si>
  <si>
    <t>En el mes de marzo 2010 producto de una refinanciación se pactaron mayores intereses (S/ 12,200) por una deuda (préstamo) que vencía en el ejercicio 2010, como consecuencia se extendió la obligación a tres efercicios más. ¿Cuál es el efecto de ello?</t>
  </si>
  <si>
    <t>En el caso de mayores intereses que ocurra una empresa como consecuencia de la reprogramación de pagos con una empresa financiera, este interés se considerará un gasto deducible en el ejercicio al que corresponda (Tratamiento Preferencial de la NIC 23, Costos de Financiamiento). Desde un punto de vista tributario se tratará como un gasto aceptable en la medida que sea un gasto necesario para mantener o producir renta gravada; es decir, que cumpla con el criterio de causalidad enunciado en el artículo 37° TUO LIR y además deberá observarse los límites fijados en la literal a) de dicho artículo, en el que se dispone que será deducible el importe que exceda a los ingresos por intereses exonerados e inafectos.</t>
  </si>
  <si>
    <t>La transacción de negociación deberá reflejarse contablemente como a continuación se detalla:</t>
  </si>
  <si>
    <t>Intereses diferidps</t>
  </si>
  <si>
    <t>Intereses no devengados en transac. Terc.</t>
  </si>
  <si>
    <t>x/03 por el incremento del préstamo original al llegar a un acuerdo de reprogramación con la entidad bancaria.</t>
  </si>
  <si>
    <t>A efectos de una presentación adecuada, la deuda deberá ser mostrada en los Estados Financieros del ejercicio 2010 como una deuda corriente, tal como lo señala el párrafo 63 de la NIC 1 (Modificada en 2003): Presentación de Estados Financieros, que manifiesta que la empresa debe mantener la clasificación y no reclasificarse como deuda a largo plazo, toda vez que la refinanciación con el acreedors no se produjo en la fecha del balance sino entre la fecha del balance y la fecha en que los estados financieros son formulados requiriendo según el párrafo 67 de la NIC 1 (Modificada en 2003) una revelación como una hecho posterior en las notas.</t>
  </si>
  <si>
    <r>
      <rPr>
        <rFont val="Cambria"/>
        <b/>
        <color rgb="FF0000CC"/>
        <sz val="22.0"/>
      </rPr>
      <t xml:space="preserve"> 46…..</t>
    </r>
    <r>
      <rPr>
        <rFont val="Cambria"/>
        <b/>
        <color rgb="FFFF0000"/>
        <sz val="22.0"/>
      </rPr>
      <t xml:space="preserve">  </t>
    </r>
    <r>
      <rPr>
        <rFont val="Cambria"/>
        <b/>
        <color theme="1"/>
        <sz val="22.0"/>
      </rPr>
      <t xml:space="preserve"> CUENTAS POR PAGAR DIVERSAS - TERCEROS</t>
    </r>
  </si>
  <si>
    <t>Agrupa las subcuentas que representan cuentas por pagar a terceros, que contrae la entidad por transacciones distintas a las comerciales, tributarias, laborales y de financiamiento.</t>
  </si>
  <si>
    <t>RECLAMACIONES DE TERCEROS</t>
  </si>
  <si>
    <t>Una empresa que prestó el servicio de traslado de mercaderías de la ciudad de Lima a Piura, se encuentra obligado, según acuerdo contractual, a pagar a su cliente por las pérdidas de mercaderías sufridas durante el traslado de éstas. El importe a pagar asciende a S/ 7,500. Al respecto, la empresa de transportes nos consulta cuál es el tratamiento contable que debe efectuar.</t>
  </si>
  <si>
    <t>Tratamiento Contable</t>
  </si>
  <si>
    <t>De acuerdo a lo señalado en el párafo 91 del Marco Conceptual un pasivo se reconoce cuando sea posible que del pago de esa obligación presente, se derive la salida de recursos que lleven incorporados beneficios económicos y la cuantía del desembolso a realiar pueda ser valuada confiablemente. Según el párrfo 61 de Marco Conceptual normalmente el pasivo surge sólo cuando se ha recibido el bien o la entidad entra en un acuerdo irrevocable para adquirir el bien o servicio es decir en este último caso las consecuencias económicas por el daño (pérdida económica) causada al cliente, dejan a la entidad con poca o ninguna discrecionalidad para evitar la salida de recursos hacia la otra parte (cliente).</t>
  </si>
  <si>
    <t>Tratamiento Tributario</t>
  </si>
  <si>
    <t>De acuerdo a lo señalado en el primer párrafo del artículo 37° del TUO de la Ley del Impuesto a la Renta, son deducibles los gastos que satisfacen el criterio de causalidad, es decir aquellos gastos necesarios para producir y mantener la fuente. En consecuencia, dado que dicho desembolso no implica un desembolso necesario no constituiría gasto deducible del Impuesto a la Renta.</t>
  </si>
  <si>
    <t>OTROS GASTOS DE GESTIÓN</t>
  </si>
  <si>
    <t>Otros gastos de gestión</t>
  </si>
  <si>
    <t>Indemnizaciones</t>
  </si>
  <si>
    <t>CTAS POR PAGAR DIVERSAS - TERCEROS</t>
  </si>
  <si>
    <t>Reclamos de terceros</t>
  </si>
  <si>
    <t>x/x Por el reconocimiento de laobligación por indemnización</t>
  </si>
  <si>
    <t>x/x Por la cancelación de la indemnización.</t>
  </si>
  <si>
    <r>
      <rPr>
        <rFont val="Cambria"/>
        <b/>
        <color rgb="FF0000CC"/>
        <sz val="22.0"/>
      </rPr>
      <t xml:space="preserve"> 47…..</t>
    </r>
    <r>
      <rPr>
        <rFont val="Cambria"/>
        <b/>
        <color rgb="FFFF0000"/>
        <sz val="22.0"/>
      </rPr>
      <t xml:space="preserve">  </t>
    </r>
    <r>
      <rPr>
        <rFont val="Cambria"/>
        <b/>
        <color theme="1"/>
        <sz val="22.0"/>
      </rPr>
      <t xml:space="preserve"> CUENTAS POR PAGAR DIVERSAS - RELACIONADAS</t>
    </r>
  </si>
  <si>
    <t>Agrupa las subcuentas que representan obligaciones a favor de empresas relacionadas, que contrae la entidad por operaciones diferentes a las comerciales y a las obligaciones financieras.</t>
  </si>
  <si>
    <t>CONSTITUCIÓN DE SUCURSAL</t>
  </si>
  <si>
    <t>La empresa COLOSO INC, no domiciliada, ha aperturado una sucursal en la ciudad de Arequipa, para lo cual ha entregado una maquinaria cuyo valor en libros es de S/ 40,000.00 neto de depreciación acumulada de S/ 22,000.00. Además, ha hecho entrega de dinero en efectivo por S/ 19,000.00. ¿Cómo debe contabilizar esta entrega la sucursal aperturada?</t>
  </si>
  <si>
    <t>Las sucursal son medios para proyectar la organización de ventas en territorios situados a distancia de la oficina central, los cuales dependiendo del grado de centralización de la matri, pueden o no llevar contabilidad. En el caso materia de la consulta, es necesario que la sucursal cuente con una contabilidad completa, es decir, que cuente con su propio juego de libros que permitan facilitar el control y evaluar su desempeño. Aunado ello al hecho que únicamente para efectos tributarios, en virtud al artículo 14° TUO LIR, se considera contribuyente por las rentas de fuente peruana que genere.</t>
  </si>
  <si>
    <t>En este sentido, la sucursal deberá llevar libros contables en el cual anote los "aportes" recibidos de la Casa Central y las adquisiciones que realice de otras entidades por compra de bienes y servicios, entre otras operaciones. No obstante lo anterior, debe quedar claro que de acuerdo con la naturaleza de la sucursal no tienen patrimonio ni generan personería jurídica distinta de la sociedad que la estableció; pudiendo llevar libros y determinar un resultado de operación de conformidad con el principio de ente contable, por el que se le reconoce autonomía.</t>
  </si>
  <si>
    <t>Por lo tanto, la sucursal deberá registrar los bienes recibidos contra una cuenta recíproca, la cual reflejará la inversión realizada por la Casa Matri o Central en la Sucursal, siendo el asiento contable el siguiente:</t>
  </si>
  <si>
    <t>Depreciación acumulada - costo</t>
  </si>
  <si>
    <t>CUENTAS POR PAGAR DIVERSAS - RELACION.</t>
  </si>
  <si>
    <t>Otras cuentas por pagar diversas</t>
  </si>
  <si>
    <t>x/x Por el aporte recibido en activos y en dinero de la empresa matriz que se encuentra ubicada en el extranjero.</t>
  </si>
  <si>
    <r>
      <rPr>
        <rFont val="Cambria"/>
        <b/>
        <color rgb="FF0000CC"/>
        <sz val="22.0"/>
      </rPr>
      <t xml:space="preserve"> 48…..</t>
    </r>
    <r>
      <rPr>
        <rFont val="Cambria"/>
        <b/>
        <color rgb="FFFF0000"/>
        <sz val="22.0"/>
      </rPr>
      <t xml:space="preserve">  </t>
    </r>
    <r>
      <rPr>
        <rFont val="Cambria"/>
        <b/>
        <color theme="1"/>
        <sz val="22.0"/>
      </rPr>
      <t xml:space="preserve"> PROVISIONES</t>
    </r>
  </si>
  <si>
    <t>Agrupa las subcuentas que expresan los valores estimados por obligaciones de monto y/o oportunidad inciertos.</t>
  </si>
  <si>
    <t>PROVISIÓN POR LITIGIOS</t>
  </si>
  <si>
    <t>Una empresa nos informa que no de sus clientes ha iniciado en el mes octubre un proceso judicial por concepto de pago en contra de la empresa ascendiendo el monto del petitorio a S/ 19,000. Al respecto, se sabe que al cierre del ejercicio 2016 la empresa adopta una postua prudente y evalúa conjuntamente con sus asesores legales la posibilidad de obtener un fallo adverso (perder el juicio) lo cual, en opinión de éstos, es altamente probable. Posteriormente, con fecha 10 de junio 2017 se emitió sentencia firme declarando fundada la demanda iniciada por el cliente por lo que la empresa deberá cumplir con el mandato de la sentencia, esto es, el pago del importe total del petitorio (S/ 19,000). Nos consultan sobre el tratamiento contable y tributario a considerar.</t>
  </si>
  <si>
    <r>
      <rPr>
        <rFont val="Calibri"/>
        <b/>
        <color theme="1"/>
        <sz val="11.0"/>
      </rPr>
      <t xml:space="preserve">1. </t>
    </r>
    <r>
      <rPr>
        <rFont val="Calibri"/>
        <color theme="1"/>
        <sz val="11.0"/>
      </rPr>
      <t>Cabe señalar que, de acuerdo a la consulta planteada, resulta de aplicación la NIC 37: Provisiones, Pasivos Contingentes y Activos Contigentes, según la cual, los hechos inciertos posibles pueden clasificarse en los siguientes dos tipos señalados en el párrafo 13 de la NIC:</t>
    </r>
  </si>
  <si>
    <t>a) Provisiones -Tipo especial de Pasivo que se reconoce como tal dado que se puede hacer unn estimado confiable, se trata de obligaciones actuales y sobretodo, que es probable que para su liquidación se requiera un flujo de salida de reursos que involucre beneficios económicos; y</t>
  </si>
  <si>
    <t>b) Pasivos contingente (1) - Situaciones no probables que no ameritan reconocerse (ser contabiliados) como pasivos debido a que son:</t>
  </si>
  <si>
    <t>i) posibles obligaciones, respecto de la cual aún no se ha confirmado si la empresa tiene una obligación actual, cuya liquidación podría requerir un flujo de salida de recursos que involucre beneficios económicos; u</t>
  </si>
  <si>
    <t>ii) obligaciones actuales que no reúnen los criterios de reconocimiento de esta Norma (debido a que no es probable que se requiere, para su liquidación, un flujo de salida de recursos que involucre beneficios económicas o respecto de la cual no se pueda hacer una estimación suficientemente confiable de su monto).</t>
  </si>
  <si>
    <r>
      <rPr>
        <rFont val="Calibri"/>
        <b/>
        <color theme="1"/>
        <sz val="11.0"/>
      </rPr>
      <t xml:space="preserve">2. </t>
    </r>
    <r>
      <rPr>
        <rFont val="Calibri"/>
        <color theme="1"/>
        <sz val="11.0"/>
      </rPr>
      <t>Si bien los Pasivos Contingentes no se reconocen como Pasivos aún, de conformidad con los párrafos 27 y 28 de la NIC 37 deben REVELARSE (mediante una nota a los estados financieros), salvo que sea remota la posibilidad de una salida de recursos.</t>
    </r>
  </si>
  <si>
    <r>
      <rPr>
        <rFont val="Calibri"/>
        <b/>
        <color theme="1"/>
        <sz val="11.0"/>
      </rPr>
      <t xml:space="preserve">3. </t>
    </r>
    <r>
      <rPr>
        <rFont val="Calibri"/>
        <color theme="1"/>
        <sz val="11.0"/>
      </rPr>
      <t>De acuerdo a la consulta planteada resulta coherente por la alta probabilidad del hecho futuro (salida de recursos), que sea calificado el mismo como una Provisión y por lo tanto se reconozca un Pasivo en el ejercicio, toda vez que del análisis de la situación se requería el reconocimiento de la probable salida de recursos en la medida que cumplía con las siguientes tres condiciones establecidas en el párrafo 14 de la NIC 37, a saber:</t>
    </r>
  </si>
  <si>
    <t>a) Obligación actual (legal o implícita) como consecuencia de un suceso pasado.</t>
  </si>
  <si>
    <t>b) Probable flujo de recursos para su liquidación.</t>
  </si>
  <si>
    <t>c) Estimación confiable del monto de la obligación.</t>
  </si>
  <si>
    <r>
      <rPr>
        <rFont val="Calibri"/>
        <b/>
        <color theme="1"/>
        <sz val="11.0"/>
      </rPr>
      <t xml:space="preserve">4. </t>
    </r>
    <r>
      <rPr>
        <rFont val="Calibri"/>
        <color theme="1"/>
        <sz val="11.0"/>
      </rPr>
      <t>Estando a lo expuesto en el numeral anterior, la empresa debe efectuar en el ejercicio 2010 el siguiente asiento afectando al gasto:</t>
    </r>
  </si>
  <si>
    <t>Provisiones</t>
  </si>
  <si>
    <t>Provisiones para litigios</t>
  </si>
  <si>
    <t>Provisiones para litigios - costo</t>
  </si>
  <si>
    <t>PROVISIONES</t>
  </si>
  <si>
    <t>12/17 Por el reconocimiento de la provisión por probable pérdida.</t>
  </si>
  <si>
    <r>
      <rPr>
        <rFont val="Calibri"/>
        <b/>
        <color theme="1"/>
        <sz val="11.0"/>
      </rPr>
      <t xml:space="preserve">5. </t>
    </r>
    <r>
      <rPr>
        <rFont val="Calibri"/>
        <color theme="1"/>
        <sz val="11.0"/>
      </rPr>
      <t>No obstante lo anterior, desde el punto de vista del Impuesto a la Renta, este gasto potencial no será deducible para la determinación de la renta neta imponible por cuanto de conformidad con el inciso f) del artículo 44° de la Ley del Impuesto a la Renta referido a los gastos no deducibles se menciona expresamente a las provisiones ("gastos") cuya deducción no admite la LIR. En consecuencia, debe repararlo vía declaración jurada atendiendo a lo dispuesto en el artículo 33° del Reglamento de la Ley del Impuesto a la Renta. Asimismo, en consideración de dicha norma se presenta una diferencia por la aplicación de este principio contable (NIC 37) que podría ameritar el reconocimiento de un activo tributario diferido de conformidad con lo establecido por la NIC 12: Impuesto a la Renta.</t>
    </r>
  </si>
  <si>
    <t>Ello, en la medida que el desembolso que debe incurrir la empresa, cumpla con el Criterio de Causalidad, es decir, se vincule con la generación de rentas gravadas y resulte necesario. De cumplirse dicha condición, el gasto se reconocerá cuando deje de ser potencial y sea exigible legalmente.</t>
  </si>
  <si>
    <r>
      <rPr>
        <rFont val="Calibri"/>
        <b/>
        <color theme="1"/>
        <sz val="11.0"/>
      </rPr>
      <t>6.</t>
    </r>
    <r>
      <rPr>
        <rFont val="Calibri"/>
        <color theme="1"/>
        <sz val="11.0"/>
      </rPr>
      <t xml:space="preserve"> Dado que para el siguiente ejercicio se materialia el hecho incierto a través del fallo adverso, en dicha oportunidad se debe debitar la cuenta 48 por el pago al acreedor de la empresa (cliente en nuestro caso), tal como se muestra a continuación:</t>
    </r>
  </si>
  <si>
    <t>x/x Por cancelación de la obligación con el trabajador.</t>
  </si>
  <si>
    <r>
      <rPr>
        <rFont val="Calibri"/>
        <b/>
        <color theme="1"/>
        <sz val="11.0"/>
      </rPr>
      <t xml:space="preserve">7. </t>
    </r>
    <r>
      <rPr>
        <rFont val="Calibri"/>
        <color theme="1"/>
        <sz val="11.0"/>
      </rPr>
      <t>Para efectos tributarios, debe reconocerse el gasto en el ejercicio 2011, pero siempre y cuando el mismo resulte causal, efectuando la deducción correspondiente mediante la Declaración Jurada Anual del Impuesto a la Renta.</t>
    </r>
  </si>
  <si>
    <r>
      <rPr>
        <rFont val="Cambria"/>
        <b/>
        <color rgb="FF0000CC"/>
        <sz val="22.0"/>
      </rPr>
      <t xml:space="preserve"> 49…..</t>
    </r>
    <r>
      <rPr>
        <rFont val="Cambria"/>
        <b/>
        <color rgb="FFFF0000"/>
        <sz val="22.0"/>
      </rPr>
      <t xml:space="preserve">  </t>
    </r>
    <r>
      <rPr>
        <rFont val="Cambria"/>
        <b/>
        <color theme="1"/>
        <sz val="22.0"/>
      </rPr>
      <t xml:space="preserve"> PASIVO DIFERIDO</t>
    </r>
  </si>
  <si>
    <t>Incluye los pasivos por impuestos que se generan por diferencias temporales gravables (imponibles) y en actualizaciones de valor de activos inmoviliados. También contiene la participación de los trabajadores diferidas cuando se opta por su reconocimiento. Asimismo,  incorpora los intereses referidos a cuentas por cobrar que aun no han devengado, y otros ingresos y costos diferidos.</t>
  </si>
  <si>
    <t>VENTA AL CRÉDITO CON INTERESES</t>
  </si>
  <si>
    <t>Una mepresa realizó una venta en el mes de junio por el importe de S/ 20,000 más IGV, otorgando a solicitud de su cliente un crédito de tres meses y acordando el pago de intereses por el financiamiento ascendente a S/ 4,500. En esas circunstancias se canjeó la factura por tres letras. Efectúe el asiento contable a realiar por la vendedora.</t>
  </si>
  <si>
    <t>Valor Venta</t>
  </si>
  <si>
    <t>Intereses</t>
  </si>
  <si>
    <t>Base Imponible (S/ )</t>
  </si>
  <si>
    <t>IGV e IPM (18%)</t>
  </si>
  <si>
    <t>TOTAL (S/ )</t>
  </si>
  <si>
    <t>Facturas, boletras y otros comprobantes x cobrar</t>
  </si>
  <si>
    <t xml:space="preserve"> IGV Cta Propia</t>
  </si>
  <si>
    <t>x/06 por el reconocimiento del ingreso generado por la venta de los bienes</t>
  </si>
  <si>
    <t>Rendimiento ganados</t>
  </si>
  <si>
    <t>Cuentas por cobrar comerciales</t>
  </si>
  <si>
    <t>x/07 por el devengo mensual de los intereses</t>
  </si>
  <si>
    <t>PATRIMONIO NETO</t>
  </si>
  <si>
    <r>
      <rPr>
        <rFont val="Cambria"/>
        <b/>
        <color rgb="FF0000CC"/>
        <sz val="22.0"/>
      </rPr>
      <t xml:space="preserve"> 50…..</t>
    </r>
    <r>
      <rPr>
        <rFont val="Cambria"/>
        <b/>
        <color rgb="FFFF0000"/>
        <sz val="22.0"/>
      </rPr>
      <t xml:space="preserve">  </t>
    </r>
    <r>
      <rPr>
        <rFont val="Cambria"/>
        <b/>
        <color theme="1"/>
        <sz val="22.0"/>
      </rPr>
      <t xml:space="preserve"> CAPITAL</t>
    </r>
  </si>
  <si>
    <t>Agrupa las subcuentas que representan las inversiones o aportes de los accionistas, socios o participes, formaliaos desde el  punto de vista legal. Asimismo, se incluye las acciones de propia emisión que han sido readquiridas (acciones en tesorería).</t>
  </si>
  <si>
    <t>ACCIONES EN TESORERÍA</t>
  </si>
  <si>
    <t>La Compañía Farmacéutica Arhely SA, es una empresa que posee Capital Social constituido por 7,000 acciones. En el mes de enero ha readquirido 3,600 acciones de la propia empresa, cuya finalidad es reducir el capital social. Nos informa que el valor de las acciones readquiridas es de S/ 72,000. ¿Cuál es el afecto a seguir?</t>
  </si>
  <si>
    <t>Las Acciones en Tesorería, se generan cuando una empresa adquiere sus propias acciones (sea en Bolsa de Valores o de manera directa), cuya intencionalidad puede obedecer a aspectos financieros como mejorar la rentabilidad de éstas o mostrar un ratio de utilidad por acción más elevado o por mera especulación.</t>
  </si>
  <si>
    <t>Es decir, se trata de una operación que la empresa realiza respecto de un título que es la acción, bien que de acuerdo con las políticas contables se encuentra regulada por la NIC 32: Estados Financieros: Presentación y NIC 39 Estados Financieros: Reconocimiento y Medición, considerándose como un instrumento patrimonial.</t>
  </si>
  <si>
    <t>De conformidad con el artículo 104° Adquisición de la sociedad de sus propias acciones de la Ley General de Sociedades, la sociedad puede adquirir sus propias acciones con cargo al capital únicamente para amortizarlas, previo acuerdo de reducción de capital adoptado conforme a Ley.</t>
  </si>
  <si>
    <t>El asiento contable a registrar, considerando que se van a amortizar las acciones y reducir el capital social, sería el siguiente.</t>
  </si>
  <si>
    <t>CAPITAL</t>
  </si>
  <si>
    <t>Acciones en tesorería</t>
  </si>
  <si>
    <t>x/x Por la adquisición de acciones en tesorería.</t>
  </si>
  <si>
    <r>
      <rPr>
        <rFont val="Cambria"/>
        <b/>
        <color rgb="FF0000CC"/>
        <sz val="22.0"/>
      </rPr>
      <t xml:space="preserve"> 51…..</t>
    </r>
    <r>
      <rPr>
        <rFont val="Cambria"/>
        <b/>
        <color rgb="FFFF0000"/>
        <sz val="22.0"/>
      </rPr>
      <t xml:space="preserve">  </t>
    </r>
    <r>
      <rPr>
        <rFont val="Cambria"/>
        <b/>
        <color theme="1"/>
        <sz val="22.0"/>
      </rPr>
      <t xml:space="preserve"> ACCIONES DE INVERSIÓN</t>
    </r>
  </si>
  <si>
    <t>Agrupa las subcuentas que representa las acciones de inversión, formalizadas legalmente. Asimismo, incluye las acciones que han sido readquiridas (acciones de inversión en tesorería).</t>
  </si>
  <si>
    <t>ACCIONES DE INVERSIÓN EN TESORERÍA</t>
  </si>
  <si>
    <t>Se adquiere 2,000 acciones de inversión emitidas por la empresa, a un valor de S/ 100 cada una. Sobre el particular, nos piden la contabilización de esta adquisición.</t>
  </si>
  <si>
    <t>N° ACCIONES</t>
  </si>
  <si>
    <t>VALOR UNITARIO</t>
  </si>
  <si>
    <t>VALOR TOTAL</t>
  </si>
  <si>
    <t>Acciones de Inversión</t>
  </si>
  <si>
    <t>S/ 100</t>
  </si>
  <si>
    <t>ACCIONES DE INVERSIÓN</t>
  </si>
  <si>
    <t>Acciones de inversión tesorería</t>
  </si>
  <si>
    <t>x/x Por la adquisición de acciones de inversión de la propia empresa.</t>
  </si>
  <si>
    <r>
      <rPr>
        <rFont val="Cambria"/>
        <b/>
        <color rgb="FF0000CC"/>
        <sz val="22.0"/>
      </rPr>
      <t xml:space="preserve"> 52…..</t>
    </r>
    <r>
      <rPr>
        <rFont val="Cambria"/>
        <b/>
        <color rgb="FFFF0000"/>
        <sz val="22.0"/>
      </rPr>
      <t xml:space="preserve">  </t>
    </r>
    <r>
      <rPr>
        <rFont val="Cambria"/>
        <b/>
        <color theme="1"/>
        <sz val="22.0"/>
      </rPr>
      <t xml:space="preserve"> CAPITAL ADICIONAL</t>
    </r>
  </si>
  <si>
    <t>Agrupa las subcuentas que representan las primas (descuentos) de emisión y los aportes, y reducciones de capital que se encuentran en proceso de formalización.</t>
  </si>
  <si>
    <t>DISTRIBUCIÓN DE PRIMAS DE CAPITAL</t>
  </si>
  <si>
    <t>La empresa SAUCE desea distribuir las primas de capital y para tal efecto se muestra el siguiente Capital Contable o Patrimonio:</t>
  </si>
  <si>
    <t>Capital Social (35,200 acciones suscritas con un valor</t>
  </si>
  <si>
    <t>nominal de S/ 2 totalmente pagadas en un 80%)</t>
  </si>
  <si>
    <t>Primas de Capital</t>
  </si>
  <si>
    <t>Reserva Legal</t>
  </si>
  <si>
    <t>De conformidad con lo dispuesto en el Ley General de Sociedades en primer lugar el límite de la reserva legal sería para nuestro caso el siguiente:</t>
  </si>
  <si>
    <t>Límite:</t>
  </si>
  <si>
    <t>S/ 70,400 x 0.20 = S/ 14,080</t>
  </si>
  <si>
    <t>Si la empresa desea distribuir las primas de capital primero tiene que completar la reserva legal hasta el límite señalado anteriormente, para lo cual efectuará el siguiente asiento:</t>
  </si>
  <si>
    <t>CAPITAL ADICIONAL</t>
  </si>
  <si>
    <t>Primas (descuentos) de acciones</t>
  </si>
  <si>
    <t>RESERVAS</t>
  </si>
  <si>
    <t>Legal</t>
  </si>
  <si>
    <t>x/x Por la transferencia del monto de S/ 8,096.00 (S/ 14,080.00 - 5,984.00) para completar la reserva legal hasta su límite máximo de conformidad con el artículo 233° de la ley general de sociedades</t>
  </si>
  <si>
    <t>Luego de lo anterior, ya puede proceder a la distribución del resto de la Prima de Capital a los accionistas o socios, se entiende de aquellos que originalmente pagaron en exceso cel valor nominal de los acciones, debiendo efectuar el siguiente asiento:</t>
  </si>
  <si>
    <t>Accionistas ( socios, participes)</t>
  </si>
  <si>
    <t>Otras cuentas por pagar</t>
  </si>
  <si>
    <t>x/x Por la aprovisión de prima de capital a distribuirse entre los accionistas.</t>
  </si>
  <si>
    <t>(*) (S/ 21,12 - S/ 8,096).</t>
  </si>
  <si>
    <t>Cabe indicar que para efectos tributarios, en virtud al literal d) artículo 24° -A del TUO de la Ley del Impuesto a la Renta, se entendería que el importe que recibe el socio por la prima de capital que originalmente aportó no calificaría como Dividendo (rendimiento), sino como una devolución de su inversión realizada.</t>
  </si>
  <si>
    <r>
      <rPr>
        <rFont val="Cambria"/>
        <b/>
        <color rgb="FF0000CC"/>
        <sz val="22.0"/>
      </rPr>
      <t xml:space="preserve"> 56…..</t>
    </r>
    <r>
      <rPr>
        <rFont val="Cambria"/>
        <b/>
        <color rgb="FFFF0000"/>
        <sz val="22.0"/>
      </rPr>
      <t xml:space="preserve">  </t>
    </r>
    <r>
      <rPr>
        <rFont val="Cambria"/>
        <b/>
        <color theme="1"/>
        <sz val="22.0"/>
      </rPr>
      <t xml:space="preserve"> RESULTADOS NO REALIZADOS</t>
    </r>
  </si>
  <si>
    <t>Agrupa las subcuentas que representan las ganancias por diferencias de cambio originadas por las inversiones netas en una entidad extranjera; la ganancia o pérdida en la cobertura del flujo de efectivo, las obtenidas en activos y pasivos financieros disponibles para la venta; y, las que se obtienen como resultado de la venta o compra convencional de una inversión disponible para la venta en la fecha de liquidación.</t>
  </si>
  <si>
    <t>GANANCIA EN INVERSIONES DISPONIBLES PARA LA VENTA</t>
  </si>
  <si>
    <t>La empresa SOL SA adquiere en el mes de enero, 1,900 acciones de la empresa NAVARRO SAA a un valor de S/ 4.00 cada acción. SOL SA incurrió en el pago de una prima por un importe de S/ 650.00 por todo el paquete accionario.</t>
  </si>
  <si>
    <t>Al cierre de ejercicio se determina que el valor patrimonial de cada acción de la empresa NAVARRO SAA es de S/ 6.00 . Se nos consulta sobre el tratamiento contable a seguir por la empresa SOL SAA considerando que ha clasificado el activo financiero como disponible para la venta.</t>
  </si>
  <si>
    <t>En el caso planteado se aprecia que la empresa ha clasificado las acciones adquiridas como un Activo Financiero disponible para la venta, de conformidad con lo dispuesto en el párrafo 9 de la NIC 39: Instrumentos Financieros: Reconocimiento y Medición, por lo cual el registro contable a efectuar por dicha adquisición bajo la dinámica del PCGE sería la siguiente:</t>
  </si>
  <si>
    <t>Inversiones disponibles para la venta</t>
  </si>
  <si>
    <t>Otras inversioes financieras</t>
  </si>
  <si>
    <t>x/x Por la compra de acciones debidamente ajustada por la comisión pagada a la Sociedad Agente de Bolsa</t>
  </si>
  <si>
    <t>(*) 1900 acciones x S/ 4.00 + 650 (Importe de la prima desembolsada por la adquisición de las acciones, que es considerada como costo de transacción. Véase párrafo 43 y Guía de aplicación N° 13 de la NIC 39)</t>
  </si>
  <si>
    <t>En relación con la medición posterior, un aspecto relevante a considerar es que la ganancia o pérdida generada por aquellas Inversiones Disponibles para la Venta habrá de impactar en el Patrimonio Neto. Ello, de conformidad con lo estipulado en el literal b) del párrafo 55 de la NIC 39.</t>
  </si>
  <si>
    <t>En función a lo expuesto el asiento contable a efectuar por el incremento del valor de la acción, sería el siguiente:</t>
  </si>
  <si>
    <t>RESULTADOS NO REALIZADOS</t>
  </si>
  <si>
    <t>Ganancia o pérdida en activos o pasivos financieros disponibles para la venta</t>
  </si>
  <si>
    <t>Ganancia</t>
  </si>
  <si>
    <t>x/x Por el incremento del valor de la acción</t>
  </si>
  <si>
    <t>(*) Al cierre del ejercicio: 1900 acciones x S/ 6.00 = S/ 11,400  S/ 11,400 - 8,250  =  S/ 3,150</t>
  </si>
  <si>
    <r>
      <rPr>
        <rFont val="Cambria"/>
        <b/>
        <color rgb="FF0000CC"/>
        <sz val="22.0"/>
      </rPr>
      <t xml:space="preserve"> 57…..</t>
    </r>
    <r>
      <rPr>
        <rFont val="Cambria"/>
        <b/>
        <color rgb="FFFF0000"/>
        <sz val="22.0"/>
      </rPr>
      <t xml:space="preserve">  </t>
    </r>
    <r>
      <rPr>
        <rFont val="Cambria"/>
        <b/>
        <color theme="1"/>
        <sz val="22.0"/>
      </rPr>
      <t xml:space="preserve"> EXCEDENTE DE REEVALUACIÓN</t>
    </r>
  </si>
  <si>
    <t>Corresponde a las variaciones en los inmuebles, maquinaria y equipo; intangibles; e inversiones inmobiliarias, que han sido objeto de revaluación. Asimismo, incluye los excedentes de revaluación originados por acciones liberadas recibidas, y la participación en excedente de revaluación por el mantenimiento de inversiones en empresas bajo control o influencia significativa, cuando se aplica el método de participación patrimonial.</t>
  </si>
  <si>
    <t>CAPITALIZACIÓN DEL EXCEDENTE DE REVALUACIÓN</t>
  </si>
  <si>
    <t>En el caso que producto de la revaluación voluntaria de las maquinarias se incrementasse el valor de estás en S/ 85,000 , ¿cuál es el tratamiento que le exige la NIC 12? ¿Luego de ello, se puede capitalizar?</t>
  </si>
  <si>
    <t>Si bien el párrafo 29 de la NIC 16: Propiedad, planta y equipo permie con posterioridad el reconocimiento inicial medir toda una clase al Valor Revaluado a través de una tasación, efectuada por profesional competente apartándose del Costo; ello no tiene incidencia tributaria.</t>
  </si>
  <si>
    <t>Así, el artículo 20° del TUO de la Ley del Impuesto a la Renta mantiene como Costo Computable del bien el costo de adquisición o construcción o valor de ingreso al patrimonio neto de las depreciaciones admitidas.</t>
  </si>
  <si>
    <t>En función a ello, se producirán mayores pagos al físico como consecuencia que la depreciación sobre el mayor valor asignado por tasación no tiene efectos tributarios debiendo adicionarse vía Declaración Jurada en virtud del artículo 33° del Reglamento de la Ley del Impuesto a la Renta. Por consiguiente resulta aplicable reconocer el mayor pago de impuesto futuro, tal como lo indica el párrafo 15 de la NIC 12 Impuesto a la Renta (Modificada en 2000) afectando la cuenta patrimonial en donde se generó la diferencia tal como a continuación se muestra al momento de reconocer el mayor valor por tasación:</t>
  </si>
  <si>
    <t>EXCEDENTE DE REVALUACIÓN</t>
  </si>
  <si>
    <t>Excedente de revaluación</t>
  </si>
  <si>
    <t>Inmuebles, máquinaria y equipo</t>
  </si>
  <si>
    <t>PASIVO DIFERIDO</t>
  </si>
  <si>
    <t>Impuesto a la renta diferido</t>
  </si>
  <si>
    <t>Impuesto a la renta diferido - Patrimonio</t>
  </si>
  <si>
    <t>x/x Por el reconocimiento del pasivo diferido (85,000.00 x 30%)</t>
  </si>
  <si>
    <t>Para efectos de la capitalización del importe remanente del excedente de revaluación (S/ 59,500), se tendrá en cuenta lo dispuesto por el srtículo 10° de la Resolución del Consejo Normativo de Contabilidad N° 012-98 - EF/93.01  ( 18.04.98), por el cual "el incremento patrimonial por valoriación adicional será llevado a resultados acumulados o capital por aportes, sólo en el caso en que se realice dicho mayor valor por venta, o por las mayores depreciaciones generadas a partir de la fecha de la valoriación adicional"</t>
  </si>
  <si>
    <t>En función a ello, suponiendo que en el período la depreciación del mayor valor sea de S/ 16,900 habrá una realiación por dicho importe que podrá capitaliarse neto del Impuesto a la Renta (párrafo 64 de la NIC 12) como se muestra a continuación:</t>
  </si>
  <si>
    <t>Capital Social</t>
  </si>
  <si>
    <t>Acciones</t>
  </si>
  <si>
    <t>x/x Por la capitalización de la parte realiada del excedente de revaluación ((16,900.00 - (30% x 16,900))</t>
  </si>
  <si>
    <r>
      <rPr>
        <rFont val="Cambria"/>
        <b/>
        <color rgb="FF0000CC"/>
        <sz val="22.0"/>
      </rPr>
      <t xml:space="preserve"> 58…..</t>
    </r>
    <r>
      <rPr>
        <rFont val="Cambria"/>
        <b/>
        <color rgb="FFFF0000"/>
        <sz val="22.0"/>
      </rPr>
      <t xml:space="preserve">  </t>
    </r>
    <r>
      <rPr>
        <rFont val="Cambria"/>
        <b/>
        <color theme="1"/>
        <sz val="22.0"/>
      </rPr>
      <t xml:space="preserve"> RESERVAS</t>
    </r>
  </si>
  <si>
    <t>Agrupa las subcuentas que representa apropiaciones de utilidades, autorizadas por ley, por los estatutos, o por acuerdo de los accionistas ( o socios) y, que serán destinadas a fines específicos o para cubrir eventualidades.</t>
  </si>
  <si>
    <t>reservas por reinversión</t>
  </si>
  <si>
    <t>Al amparo del Derecho Legislativo N° 882 " Ley de Promoción de la inversión en la Educación", el Centro Educativo "San Carlos" SAC ha decidido reinvertir S/ 500,000 de sus utilidades en un Programa de Reinversión en un plazo de 3 años.</t>
  </si>
  <si>
    <t>Reinversión</t>
  </si>
  <si>
    <t>x/x Por la detracción de los resultados acumulados del monto a reinvertir</t>
  </si>
  <si>
    <r>
      <rPr>
        <rFont val="Cambria"/>
        <b/>
        <color rgb="FF0000CC"/>
        <sz val="22.0"/>
      </rPr>
      <t xml:space="preserve"> 59…..</t>
    </r>
    <r>
      <rPr>
        <rFont val="Cambria"/>
        <b/>
        <color rgb="FFFF0000"/>
        <sz val="22.0"/>
      </rPr>
      <t xml:space="preserve">  </t>
    </r>
    <r>
      <rPr>
        <rFont val="Cambria"/>
        <b/>
        <color theme="1"/>
        <sz val="22.0"/>
      </rPr>
      <t xml:space="preserve"> RESULTADOS ACUMULADOS</t>
    </r>
  </si>
  <si>
    <t>Agrupa las subcuentas que representa utilidades no distribuidas y las pérdidas acumuladas sobre las que los accionistas, socios o participacionistas no han tomado decisiones.</t>
  </si>
  <si>
    <t>CAPITALIZACIÓN DE LOS RESULTADOS ACUMULADOS</t>
  </si>
  <si>
    <t>Con la fecha 02 de Junio 2018 se ha decidido capitaliar los resultados acumulados ascendentes a S/ 18,438 del ejercicio 2016. ¿Qué asiento contable deberá afectarse para reconocer dicho acuerdo?</t>
  </si>
  <si>
    <t>De conformidad con el artículo 202° de la Ley General de Sociedades, una de las modalidades de aumento de capital se origina por la capitalización de las utilidades obtenidas en el último ejercicio económico o en anteriores ejercicios, que sin haber sido afectadas a una reserva específica por mandato del estatuto o de la junta ha quedado como de libre disposición. Se entiende que con ello se busca reforzar de manera real el fondo patrimonial con que cuenta la sociedad, en virtud de ser utiliado como garantía a favor de créditos obtenidos de terceros, quienes se vincularán contractualmente con la empresa orientados por la publicidad que brinda la inscripción de la cifra capital en los Registros Públicos (cabe resaltar que todo aumento de capital implica la modificación parcial del estatuto y se formalia mediante escritura pública), estimando que dicho monto representa una realidad económica - patrimonial.</t>
  </si>
  <si>
    <t>Si bien el órgano competente para tal acuerdo es la Junta General de Accionistas se tendrá que cumplir con los requisitos establecidos para la modificación del estatuto, la constancia en escritura pública y su inscripción en los Registros Públicos, según artículo 201° de la citada Ley.</t>
  </si>
  <si>
    <t>Teniendo en cuenta que el patrimonio tiene una clasificación que india restricciones a la capacidad de la empresa de distribuir o aplicar de forma directa el patrimonio resulta importante que el patrimonio refleje la categoría apropiada del mismo. Por consiguiente, debe procederse a mostrar en libros la decisión de capitalizar la utilidad.</t>
  </si>
  <si>
    <t>En este sentido, se trata de una variación patrimonial en donde no se genera un incremento patrimonial toda ve que se trata de una transferencia patrimonial tal como se muestra en el siguiente asiento:</t>
  </si>
  <si>
    <t>Capitaliaciones en trámite</t>
  </si>
  <si>
    <t>Aportes</t>
  </si>
  <si>
    <t>x/x Por el acuerdo de capitaliación de los resultados acumulados.</t>
  </si>
  <si>
    <t>Adicionalmente, cuando se efectúe la inscripción en Registros Públicos se deberá reclasificar a la cuenta 50: Capital Social, subcuenta 501 Capital Social divisionaria 5011: Acciones.</t>
  </si>
  <si>
    <t>Dado que el literal d) del artículo 9° del TUO de la LIR considera a los dividendos y cualquier otra forma de distribución de utilidades como renta de fuente peruana resulta necesario determinar si la operación que se describe constituye dividendo. Para dar respuesta a lo anterior debemos recurrir a lo dispuesto en el artículo 24° - A del TUO LIR, señalando que si bien constituye dividendo la distribución en dinero o en especie, se excluye de dicho concepto cuando se entrega títulos de propia emisión representativos del capital como ocurre en el caso planteado.</t>
  </si>
  <si>
    <t>GASTOS POR NATURALEZA</t>
  </si>
  <si>
    <r>
      <rPr>
        <rFont val="Cambria"/>
        <b/>
        <color rgb="FF0000CC"/>
        <sz val="22.0"/>
      </rPr>
      <t xml:space="preserve"> 60…..</t>
    </r>
    <r>
      <rPr>
        <rFont val="Cambria"/>
        <b/>
        <color rgb="FFFF0000"/>
        <sz val="22.0"/>
      </rPr>
      <t xml:space="preserve">  </t>
    </r>
    <r>
      <rPr>
        <rFont val="Cambria"/>
        <b/>
        <color theme="1"/>
        <sz val="22.0"/>
      </rPr>
      <t xml:space="preserve"> COMPRAS</t>
    </r>
  </si>
  <si>
    <t>Acumula las compras de bienes que efectúa la empresa, para destinarlos a la venta o para incorporarlos al proceso productivo. Las subcuentas distinguen los bienes adquiridos de acuerdo con su naturaleza y su relación con el elemento 2 de Existencias.</t>
  </si>
  <si>
    <t>La empresa EL CASTILLO SAC dedicada a la construcción y venta de inmuebles, en el mes de mayo 2018 realia la compra de un terreno ( no se encuentra lotiado ni urbaniado) por un importe de S/ 86,000.00 al Sr. Juan Torres C, quien es una persona natural sin negocio. La empresa realizará el pago con la entrega de un inmueble (Departamento) de otro proyecto inmobiliario que tiene y que se encuentra disponible para la venta en S/ 78,000 y el saldo restante será cancelado mediante cheque.</t>
  </si>
  <si>
    <t>Finalmente, se sabe que el costo de dicho inmueble asciende a S/ 45,000.00</t>
  </si>
  <si>
    <t>Al respecto, se desea saber cuál sería el tratamiento contable a seguir, así como la incidencia tributaria para la empresa EL CASTILLO SAC.</t>
  </si>
  <si>
    <t>Cuando se procede a efectuar el registro de un determinado hecho económico u operación, la empresa debe analiar su naturaleza, características y finalidad para efectuar un adecuado registro; de modo que la información que se presente sea fidedigna y útil a los diferentes usuarios. Respecto a la pregunta planteada, si consideramos que el terreno adquirido por la empresa estaría destinado a la venta, no resultaría correcto tratarlo como activo fijo.</t>
  </si>
  <si>
    <t>En efecto, la NIC 16 Inmuebles, Maquinaria y Equipo define a los activos fijos como activos tangibles que la emprsa posee, con la esperanza de usarlos durante más de un período, para: (i) ser utilizados en la producción o suministro de bienes y servicios, (ii) ser alquilados a terceros o (iii) propósitos administrativos.</t>
  </si>
  <si>
    <t>Consecuencia de lo anterior, si la empresa adquirío el terreno con la intención de construir en él departamentos para la venta, será una existencia (más específicamente una -materia prima-, es decir, el insumo necesario para comenzar a construir los departamentos (producto final) a comercializar.</t>
  </si>
  <si>
    <t>De acuerdo a lo señalado líneas arriba, cabe considerar que la NIC 2 Existencias, define a las existencias como activos que cumplen como alguna de las siguientes características:</t>
  </si>
  <si>
    <t>se mantienen para su venta en el curso ordinario de los negocios,</t>
  </si>
  <si>
    <t>se hallan en proceso de producción para efectos de dicha venta, y,</t>
  </si>
  <si>
    <t>c)</t>
  </si>
  <si>
    <t>se encuentran en forma de materiales o suministros que serán consumidos en el proceso de producción o en la prestación de servicios. Por lo tanto debe proceder a efectuar los siguientes asientos por la compra de dicho bien:</t>
  </si>
  <si>
    <t>CUENTAS POR PAGAR COMERC-TERCEROS</t>
  </si>
  <si>
    <t>x/x Por la compra de terreno destino a la venta.</t>
  </si>
  <si>
    <t>x/x Por el destino de la materia prima adquirida</t>
  </si>
  <si>
    <t>Ahora bien, respecto a la cancelación de la deuda contraída con el Sr. Juan Torre C. , la empresa EL CASTILLO SAC entrega en parte de pago una existencia que tiene en otro proyecto inmobiliario, y que jurídicamente corresponde a una figura de Dación en Pago.</t>
  </si>
  <si>
    <t>Así, se aprecia que la empresa compradora transfiere un bien en propiedad a fin de cancelar parcialmente la deuda original.</t>
  </si>
  <si>
    <t>De acuerdo a ello, se tendría que realizar los asientos contables siguientes por la salida de esta mercadería para dicha empresa.</t>
  </si>
  <si>
    <t>Productos terminados - venta local</t>
  </si>
  <si>
    <t>x/x Por la transferencia del departamento al Sr. Juan Torres C.</t>
  </si>
  <si>
    <t xml:space="preserve">Productos terminados </t>
  </si>
  <si>
    <t>x/x Por el costo del inmueble vendido</t>
  </si>
  <si>
    <t>Letras por pagar</t>
  </si>
  <si>
    <t>x/x Por la cancelación de la deuda contraída por la compra del terreno.</t>
  </si>
  <si>
    <t>2. Tratamiento Tributario</t>
  </si>
  <si>
    <t>Para la empresa EL CASTILLO SAC una vez adquirido el terreno a efectos de poder sustentar el costo del mismo deberá contar con el contrato de compra venta y con la inscripción como propietario en el Registro de Propiedad Inmuebles y Registro de Bienes Muebles de la SUNERP según lo señalado en el numeral 2 del artículo 6° del Reglamento de Comprobantes de Pago.</t>
  </si>
  <si>
    <t>Ahora bien, el departamento que se le transfiere al Sr. Juan Torres no obstante corresponda a la primera venta del inmueble, al no superar las 35 UIT y estar destinada a vivienda, según lo dispuesto en el Apéndice I inciso B de la Ley del IGV se encuentra exonerada del mencionado impuesto.</t>
  </si>
  <si>
    <t>Para efectos del Impuesto a la Renta, la transferencia del inmueble constituirá una operación gravada dado que en virtud al artículo 3° del TUO de la Ley del Impuesto a la Renta en general constituye renta gravada de las empresas cualquier ganancia o ingreso derivado de operaciones con terceros.</t>
  </si>
  <si>
    <t>Del mismo modo se debe tener en cuenta que en virtud al artículo 5° TUO LIR, se entiende por enajenación la venta, permuta, cesión definitiva, expropiación, aporte a sociedades y, en general todo acto de disposición por el que se transmite el dominio a título oneroso; tal como se produce em el presente caso.</t>
  </si>
  <si>
    <t>En atención a ello, el valor de la transferencia constituirá base imponible para la determinación de los pagos a cuenta del Impuesto a la Renta de Tercera Categoría.</t>
  </si>
  <si>
    <t>A nivel formal, dado que dicha operación califica como una transferencia (venta) de bienes, la empresa EL CASTILLO SAC   de acuerdo a lo dispuesto en el artículo 6° del Reglamento de Comprobantes de Pago (RCP) deberá emitir un comprobante de pago, específicamente una boleta de venta dado que el adquiriente es una persona natural sin negocio. La oportunidad de la emisión será en la fecha en que se perciba el ingreso, en virtud al artículo 5° RCP.</t>
  </si>
  <si>
    <t>Finalmente, conforme al artículo 4° del TUO de la Ley para la lucha contra la Evasión y para la Formalización de la Económica, aprobado mediante Derecho Supremo N° 150-2007-EF, el monto a partir del cual se deberá utiliar Medios de Pago es de tres mil quinientos nuevos soles (S/ 3,500) o mil dólares americanos (US$ 1,000), por lo cual, la empresa deberá utiliar alguno de los medios de pago contemplados en el artículo 5° dado el importe de la operación realizada, como sería justamente el uso de un cheque pero con la cláusula "No Negociable".</t>
  </si>
  <si>
    <r>
      <rPr>
        <rFont val="Cambria"/>
        <b/>
        <color rgb="FF0000CC"/>
        <sz val="22.0"/>
      </rPr>
      <t xml:space="preserve"> 61…..</t>
    </r>
    <r>
      <rPr>
        <rFont val="Cambria"/>
        <b/>
        <color rgb="FFFF0000"/>
        <sz val="22.0"/>
      </rPr>
      <t xml:space="preserve">  </t>
    </r>
    <r>
      <rPr>
        <rFont val="Cambria"/>
        <b/>
        <color theme="1"/>
        <sz val="22.0"/>
      </rPr>
      <t xml:space="preserve"> VARIACIÓN DE EXISTENCIAS</t>
    </r>
  </si>
  <si>
    <t>Acumula las variaciones en los saldos de existencias de mercadería, materias primas, materiales auxiliares y suministros, y envases y embalajes, para un período.</t>
  </si>
  <si>
    <t>COMPRAS CON BONIFICACIÓN</t>
  </si>
  <si>
    <t>Con fecha 15 mayo 2018 la empresa CIPRES SA, realiza la compra de mercaderías y obtiene una bonificación por volumen de compra, de bienes distintos a los adquiridos, tal como a continuación se muestra:</t>
  </si>
  <si>
    <t>Factura N° 001-2048</t>
  </si>
  <si>
    <t>Adquisición</t>
  </si>
  <si>
    <t>Cantidad</t>
  </si>
  <si>
    <t>Valor referencial</t>
  </si>
  <si>
    <t>IGV S/</t>
  </si>
  <si>
    <t>Total S/</t>
  </si>
  <si>
    <t>Mercaderías otros bienes</t>
  </si>
  <si>
    <t>……..</t>
  </si>
  <si>
    <t>Se pide indicar el tratamiento contable respecto a la operación planteada.</t>
  </si>
  <si>
    <t>De conformidad con el párrafo 11 de la NIC 2: Existencias, el costo de adquisición de los inventarios comprenderá: el precio de compra, los aranceles de importación y otros impuestos no recuperables, los transportes, el almacenamiento y otros costos directamente atribuibles a ala adquisición de las mercaderías y se le deducirán los descuentos comerciales, las rebajas y otras partidas similares.</t>
  </si>
  <si>
    <t>Consecuencia de lo anteriormente expresado, debemos manifestrar que si bien se produce por la bonificación un ingreso físico de mayores bienes (en nuestro caso de mayores existencias), ello no origina un ingreso sino un ajuste en el costo de los bienes adquiridos conforme con la NIC 2 antes señalada, tal como se muestra a continuación:</t>
  </si>
  <si>
    <t>Costo unitario</t>
  </si>
  <si>
    <t>Disminuye el costo de adquisición del bien.</t>
  </si>
  <si>
    <t>BONIFICACIÓN</t>
  </si>
  <si>
    <t>Teniendo en cuenta lo anterior el asiento contable por la adquisición realiada así como la bonificación sería como se indica a continuación:</t>
  </si>
  <si>
    <t>Mercadería "A"</t>
  </si>
  <si>
    <t>Bienes "XX" - Bonificación</t>
  </si>
  <si>
    <t>Facturas</t>
  </si>
  <si>
    <t>x/x por la provisión de la factura que incluye bonificación obtenida.</t>
  </si>
  <si>
    <t>Asiento de destino:</t>
  </si>
  <si>
    <t>Variación</t>
  </si>
  <si>
    <t>x/x Por el ingreso de los bienes al almacén</t>
  </si>
  <si>
    <r>
      <rPr>
        <rFont val="Cambria"/>
        <b/>
        <color rgb="FF0000CC"/>
        <sz val="22.0"/>
      </rPr>
      <t xml:space="preserve"> 62…..</t>
    </r>
    <r>
      <rPr>
        <rFont val="Cambria"/>
        <b/>
        <color rgb="FFFF0000"/>
        <sz val="22.0"/>
      </rPr>
      <t xml:space="preserve">  </t>
    </r>
    <r>
      <rPr>
        <rFont val="Cambria"/>
        <b/>
        <color theme="1"/>
        <sz val="22.0"/>
      </rPr>
      <t xml:space="preserve"> GASTOS DE PERSONAL, DIRECTORES Y GERENTES</t>
    </r>
  </si>
  <si>
    <t>Agrupa las subcuentas que representan las remuneraciones a que tiene derecho el trabajador, tanto en efectivo como en especie así como las distintas contribuciones para seguridad y previsión social, y en general todas las cargas que lo benefician. Incluye por extensión, las dietas a los miembros del Directorio de la entidad.</t>
  </si>
  <si>
    <t>CAPACITACIÓN AL PERSONAL</t>
  </si>
  <si>
    <t>En el mes de abril la empresa LAS CASUARINAS SA envió al contador de la empresa a un taller de "Plan Contable General Empresarial" cuo importe asciende a S/ 960 (incluido IGV). La empresa asumió el 50% del curso y el trabajador el 50%. ¿Cuál será el tratamiento contable y tributario?</t>
  </si>
  <si>
    <t>En el caso planteado, se produce una disminución de recursos de la empresa sólo por el importe que la empresa asume, es decir, únicamente por la suma del cincuenta por ciento (50%) del costo del curso al que asistió su trabajador. En este sentido, aun cuando desembolsó la totalidad del importe pagado cuantitativamente su patrimonio se ha afectado parcialmente, dado que la mitad del importe involucrado le genera un derecho a cobrar que será amortizado mediante el correspondiente descuento vía planilla al trabajador.</t>
  </si>
  <si>
    <t>De conformidad con el párrafo 57 de la NIC 38 deben reconocerse como gasto y no como activo los desembolsos en actividades de capacitación, tal como se muestra en los siguientes asientos:</t>
  </si>
  <si>
    <t>GASTOS DE PERSONAL Y DIRECTORES</t>
  </si>
  <si>
    <t>Capacitación</t>
  </si>
  <si>
    <t>CTAS POR COBRAR LA PERSONAL, A LOS ACCIONISTAS (SOCIOS) Y DIRECTORES</t>
  </si>
  <si>
    <t>x/x Por la provisión de la factura por la capacitación del capital.</t>
  </si>
  <si>
    <t>COSTO DE ADMINISTRACIÓN</t>
  </si>
  <si>
    <t>Cargas imputables a cta de costos y gastos</t>
  </si>
  <si>
    <t>x/x Por el destino del gasto.</t>
  </si>
  <si>
    <t>(*)Suoeditado al cumplimiento de los requisitos sustanciales y formales contenidos en los artículos 18° y 19° del TUO de la Ley del IGV.</t>
  </si>
  <si>
    <t>Finalmente, por el pago efectuado por la empresa El Condor SA, se realizará el siguiente asiento:</t>
  </si>
  <si>
    <t>x/x Por el pago efectuado en la cuenta de la institución por la capacitación del personal.</t>
  </si>
  <si>
    <t>Para efectos del Impuesto General a las Ventas, se requiere para tomar el crédito fiscal que el IGV consignado en el comprobante de pago cumpla con los requisitos sustanciales y formales establecidos en el artículo 18° y 19° TUO de la Ley del IGV (Decreto Supremo N° 055-99 EF.) Un aspecto importante a considerar es el cumplimiento de los requisitos sustanciales, específicamente para este caso, se debe verificar si el gasto resulta aceptable para fines del Impuesto a la Renta y que se refiere en el párrafo siguiente.</t>
  </si>
  <si>
    <t>Para el Impuesto a la Renta, de conformidad con el artículo 37° TUO de la Ley del Impuesto a la Renta (Decreto Supremo N° 179-2004-EF) los gastos deducibles para determinar la renta neta de tercera categoría son aquellos que cumplen con el principio de casualidad, es decir, se incurren en ellos para generar o mantener la fuente productora de renta.</t>
  </si>
  <si>
    <t>En el caso planteado, se advierte que una mejora en los conocimientos de los contadores de la empresa redundará en los beneficios que obtenga la empresa de los servicios brindados por el trabajador, sin embargo, debe considerarse también el literal II) del artículo ya mencionado que señala expresamente como gasto deducible aquellos destinados a prestar al personal, entre otros, servicios educativos en tanto cumplan los criterios de generalidad y razonabilidad del mismo.</t>
  </si>
  <si>
    <r>
      <rPr>
        <rFont val="Cambria"/>
        <b/>
        <color rgb="FF0000CC"/>
        <sz val="22.0"/>
      </rPr>
      <t xml:space="preserve"> 63…..</t>
    </r>
    <r>
      <rPr>
        <rFont val="Cambria"/>
        <b/>
        <color rgb="FFFF0000"/>
        <sz val="22.0"/>
      </rPr>
      <t xml:space="preserve">  </t>
    </r>
    <r>
      <rPr>
        <rFont val="Cambria"/>
        <b/>
        <color theme="1"/>
        <sz val="22.0"/>
      </rPr>
      <t xml:space="preserve"> GASTOS DE SERVICIOS PRESTADOS POR TERCEROS</t>
    </r>
  </si>
  <si>
    <t>Agrupa las subcuentas que acumulan los gastos de servicios prestados por terceros a la empresa.</t>
  </si>
  <si>
    <t>RECONOCIMIENTO DEL GASTO POR SERVICIOS PÚBLICOS</t>
  </si>
  <si>
    <t>La empresa Blasy SA, recepciona en el mes de enero el recibo N° 50826207 de la empresa SEDAPAL por un monto total que asciende a S/ 511.70 (incluido IGV) , por concepto de consumo de agua potable que comprende el servicio recibido desde el 16 de noviembre hasta el 17 de diciembre. Conociendo que este recibo tiene fecha de emisión 20 de diciembre y fecha de vencimiento 5 de enero, ¿Cómo sería la contabilización de dicho recibo, si fue cancelado el día 7 de enero?</t>
  </si>
  <si>
    <t>1.- Dado que los estados financieros se preparan sobre la base del Devengado, los efectos de las transacciones y demás sucesos se reconocen cuando ocurren y no cuando se efectúe el cobro o pago. Así, de conformidad con el párrafo 94 del Marco Conceptual, independientemente del pago, el gasto se reconocerá cuando ocurra. Por tanto, el servicio recibido deberá incorporarse en el período en el que se realizó (período en el que consumió el servicio) y que corresponde al lapso del 16 de noviembre hasta el 17 de diciembre.</t>
  </si>
  <si>
    <t>2.- En nuestro caso, resulta claro que se disfrutó de los beneficios económicos que proporcionaron dichos servicios en el lapso mencionado, originándose en dicho período de manera correlativa el pasivo correspondiente a favor de la empresa prestadora del servicio, no obstante no sea ésta exigible hasta el siguiente año.</t>
  </si>
  <si>
    <t>3.- Para la determinación de la renta neta, el artículo 57° TUO de la Ley del Impuesto a la Renta, establece en armonía por lo dispuesto por el Marco Conceptual, que las rentas de tercera categoría se imputen al periodo en que se devenguen y de manera analógica los gastos. Por consiguiente, el gasto incurrido en el ejercicio anterior no puede trasladar- se para el ejercicio siguiente al que no corresponde; máxime teniendo en cuenta que actualmente no son deducibles los gastos de ejercicios anteriores oportunamente conocidos por el contribuyente.</t>
  </si>
  <si>
    <t>4.- Con respecto a la utilización del crédito fiscal, debemos señalar que en los servicios públicos (entre los que se encuentran el servicio materia de esta consulta) se adquiere dicho derecho al vencimiento del plazo para el pago del servicio o en la fecha de pago, lo que ocurra primera, en virtud al artículo 21° TUO LIGV. Como vemos, este momento difiere de la oportunidad en la que se reconoce la operación, por lo que se genera un derecho latente que solo se cristalizará en las oportunidades antes señaladas.</t>
  </si>
  <si>
    <t>De todo lo dicho anteriormente, el registro por el gasto devengado en los meses de noviembre y diciembre sería:</t>
  </si>
  <si>
    <t>Agua</t>
  </si>
  <si>
    <t>IGV - Créditos por pagar</t>
  </si>
  <si>
    <t>Recibos - Servicios públicos</t>
  </si>
  <si>
    <t>x/x Por la provisión del gasto.</t>
  </si>
  <si>
    <t>Por el destino del gasto de servicio público asignando 50% a gastos administrativos y 50% a gastos de ventas, el registro es como sigue:</t>
  </si>
  <si>
    <t>GASTOS DE VENTAS</t>
  </si>
  <si>
    <t>x/x Por el destino del gasto</t>
  </si>
  <si>
    <t>Por el ejercicio del IGV como crédito fiscal en el mes de enero, bajo la premisa que el recibo ha sido debidamente anotado en el Registro de Compras, se efectuaría el asiento siguiente:</t>
  </si>
  <si>
    <t>x/x Por el uso del IGV como crédito fiscal</t>
  </si>
  <si>
    <t>(*) Considerando que primero se produce la fecha de vencimiento.</t>
  </si>
  <si>
    <t>Por la cancelación del recibo del mes de Enero:</t>
  </si>
  <si>
    <t>Gobierno Central</t>
  </si>
  <si>
    <t>x/x Cancelación del recibo</t>
  </si>
  <si>
    <t>SERVICIOS CONTABLES</t>
  </si>
  <si>
    <t>La empresa Miyax SA, contrató a otra empresa para que la brinde servicios contables, pactando una retribución ascendente a S/ 2,600 mensuales más IGV. Se desea saber cómo se registrará el referido servicio, considerando que se cancela al final del mes con la respectiva recepción de la factura.</t>
  </si>
  <si>
    <t>Un gasto en la disminución en los beneficios económicos obtenidos durante el ejercicio o periodo contable, en la forma de salidas o agotamiento de activos o generación de pasivos, y que a su vez producen disminución en el patrimonio de naturaleza diferente a las distribuciones hechas a los socios. En este sentido, al haberse prestado al final del mes el servicio de contabilidad, existe para la empresa usuaria la obligación de su pago, por lo cual, teniendo en cuenta que la Hipótesis Fundamental sobre la cual se reconocen las transacciones y otros hechos en los estados financieros es el "devengo", la empresa debe proceder a reconocer dicha operación, afectando a resultados como gasto el importante equivalente al servicio contable brindado en el mes, independientemente a la fecha de recepción del comprobante (principio de sustancia antes que forma), así como de la oportunidad en la que se efectúe el pago.</t>
  </si>
  <si>
    <t>Asesoramiento contable</t>
  </si>
  <si>
    <t>x/x Por el servicio contable brindado en el mes</t>
  </si>
  <si>
    <t>Banco de la Nación - SPOT</t>
  </si>
  <si>
    <t>x/x Por el depósito en el Banco de la nación en la cuenta del proveedor.</t>
  </si>
  <si>
    <t>x/x Por el pago al proveedor.</t>
  </si>
  <si>
    <r>
      <rPr>
        <rFont val="Cambria"/>
        <b/>
        <color rgb="FF0000CC"/>
        <sz val="22.0"/>
      </rPr>
      <t xml:space="preserve"> 64…..</t>
    </r>
    <r>
      <rPr>
        <rFont val="Cambria"/>
        <b/>
        <color rgb="FFFF0000"/>
        <sz val="22.0"/>
      </rPr>
      <t xml:space="preserve">  </t>
    </r>
    <r>
      <rPr>
        <rFont val="Cambria"/>
        <b/>
        <color theme="1"/>
        <sz val="22.0"/>
      </rPr>
      <t xml:space="preserve"> GASTOS POR TRIBUTOS</t>
    </r>
  </si>
  <si>
    <t>Agrupa las subcuentas que acumulan los impuestos, tasas y contribuciones de cargo de la entidad, establecidos por el gobierno nacional, el gobierno regional y el gobierno municipal o local. También se incluyen los gastos asociados  a la deuda tributaria.</t>
  </si>
  <si>
    <t>IMPUESTO A LAS TRANSACCIONES FINANCIERAS</t>
  </si>
  <si>
    <t>Una empresa tiene en el Banco Buen Futuro una cuenta en moneda nacional. El 31 de mayo de 2018 uno de sus clientes le deposita en su cuenta en moneda nacional la suma de S/ 12,500. ¿Cómo sería la contabilización respecto del ITF generado en dicha operación?</t>
  </si>
  <si>
    <t>Producto del efectivo recibido por el cliente se produce una modificación cualitativa del patrimonio en la medida que el derecho de cobro se convierte en la Ley N° 28194, dispone que el ITF grava, entre otros, los débitos en las cuentas abiertas en las empresas del Sistema Financiero, por lo cual debe reconocerse como se muestra a continuación:</t>
  </si>
  <si>
    <t>Cuentas corriente en instituciones financieras</t>
  </si>
  <si>
    <t>Banco Buen Futuro MN</t>
  </si>
  <si>
    <t>Impuesto a las Transacciones financieras</t>
  </si>
  <si>
    <t>x/x Por el depósito en cuenta en moneda nacional y su afectación con ITF - 0.05%</t>
  </si>
  <si>
    <t>x/x Por el destino del ITF</t>
  </si>
  <si>
    <t>MARCA GENERADA INTERNAMENTE</t>
  </si>
  <si>
    <t xml:space="preserve">¿Cómo se registraría el desembolso efectuado por una empresa por la inscripción de una marca en INDECOPI? El importe desembolsado por la epresa asciende a S/ 486. </t>
  </si>
  <si>
    <t>Con frecuencia las entidades emplean recursos o incurren en pasivos, con el propósito de adquirir, desarrollar, mantener o mejorar los recursos intangibles tales como el conocimiento científico o tecnológico, el diseño e implementaciónde nuevos procesos o nuevos sistemas, las licencias o concesiones, la propiedad intelectual, los conocimientos comerciales o marcas. No obstante ello. no todos los intangibles son susceptibles de reconocerse como tales en los estados financieros, puesto que la NIC 38 (Modificada en 2004): Activos Intangibles establece que las empresas deben reconocer un activo intangible únicamente cuando: i) sea probable que los beneficios económicos futuros fluirán a la empresa, y ii) el costo del activo pueda ser medido confiablemente.</t>
  </si>
  <si>
    <t>Además de lo antes expuesto, la NIC 38 clasifica los intangibles según la forma de obtenerlos en: i) adquiridos de terceros (o adquisición independiente), y ii) generados internamente. Respecto de estos últimos, de manera expresa el párrafo 63 de la referida NIC señala que " no se reconocerán como activos intangibles las marcas, las cabeceras de periódicos o revistas, los sellos o denominaciones editoriales, las listas de clientes u otras partidas similares que se hayan generado internamente". En este orden de ideas no pudiendo reconocerse como intangible las marcas, los desembolsos que la empresa incurra para asegurarse su derecho como la inscripción de la marca en INDECOPI deberá reconocerse como gasto y registrarse tal como a continuación se muestra:</t>
  </si>
  <si>
    <t>Otros gastos por tributos</t>
  </si>
  <si>
    <t>Otros</t>
  </si>
  <si>
    <t>x/x Por el desembolso efectuado para inscribirlo en INDECOPI</t>
  </si>
  <si>
    <r>
      <rPr>
        <rFont val="Cambria"/>
        <b/>
        <color rgb="FF0000CC"/>
        <sz val="22.0"/>
      </rPr>
      <t xml:space="preserve"> 65…..</t>
    </r>
    <r>
      <rPr>
        <rFont val="Cambria"/>
        <b/>
        <color rgb="FFFF0000"/>
        <sz val="22.0"/>
      </rPr>
      <t xml:space="preserve">  </t>
    </r>
    <r>
      <rPr>
        <rFont val="Cambria"/>
        <b/>
        <color theme="1"/>
        <sz val="22.0"/>
      </rPr>
      <t xml:space="preserve"> OTROS GASTOS DE GESTIÓN</t>
    </r>
  </si>
  <si>
    <t>Agrupa las subcuentas que acumulan los gastos de gestión que por su naturaleza no se consideran como consumo de bienes relacionados con la producción o la prestación de servicios, ni como remuneración de los factores de la producción (gastos de personal. tributos, intereses, depreciaciones y provisiones del periodo).</t>
  </si>
  <si>
    <t>PAGO DE REGALÍAS</t>
  </si>
  <si>
    <t>En el mes de abril se han pagado regalías a una persona natural sin negocio por un importe de S/ 15,500 por un servicio brindado en dicho mes. Dichas regalías corresponden a la cesión de un software para uso del área administrativa.</t>
  </si>
  <si>
    <t>En virtud a lo establecido en el literal c) del artículo 24° del TUO de la Ley del Impuesto a la Renta, son rentas de segunda categoría, entre otras, las regalías.</t>
  </si>
  <si>
    <t>Al respecto, la mencionada Ley define como regalías en su artículo 27°, a toda contraprestaciones en efectivo o en especie originaria por el uso o por el privilegio de usar patentes, marcas, diseños o modelos planos, entre otros, así como toda contraprestación por la cesión en uso de los programas de instrucciones para computadoras (software) y por la información relativa a la experiencia industrial, comercial o científica. En consecuencia, la empresa debe efectuar la retención del Impuesto a la Renta de segunda categoría a la persona natural en la oportunidad en que se pague o ponga a su disposición de la renta, aplicando sobre el importe de la retribución una tasa efectiva equivalente al 5%.</t>
  </si>
  <si>
    <t>De otro lado, de acuerdo al inciso p) del artículo 37° del TUO de la Ley del Impuesto a la Renta se considera gasto deducible las regalías, claro está que dicho gasto debe cumplir con el principio de causalidad y demás estar sustentado en el comprobante de pago respectivo, en este caso la persona natural generadora de rentas de segunda categoría deberá emitir una factura en la que deberá constar además el importe a retener.</t>
  </si>
  <si>
    <t>En función a lo expuesto, por el servicio recibido en el mes de abril, la empresa deberá reconocer el gasto de acuerdo con el criterio del devengo tal como se muestra a continuación:</t>
  </si>
  <si>
    <t>Regalías</t>
  </si>
  <si>
    <t>CUENTAS POR PAGAR DIVERSOS - TERCEROS</t>
  </si>
  <si>
    <t>x/x Por el reconocimiento del gasto por regalías de devengados en el mes</t>
  </si>
  <si>
    <t>Otras retenciones</t>
  </si>
  <si>
    <t>x/x Por el pago de las regalías con la retención efectiva del 5% por impuesto a la Renta</t>
  </si>
  <si>
    <r>
      <rPr>
        <rFont val="Cambria"/>
        <b/>
        <color rgb="FF0000CC"/>
        <sz val="22.0"/>
      </rPr>
      <t xml:space="preserve"> 66…..</t>
    </r>
    <r>
      <rPr>
        <rFont val="Cambria"/>
        <b/>
        <color rgb="FFFF0000"/>
        <sz val="22.0"/>
      </rPr>
      <t xml:space="preserve">  </t>
    </r>
    <r>
      <rPr>
        <rFont val="Cambria"/>
        <b/>
        <color theme="1"/>
        <sz val="22.0"/>
      </rPr>
      <t xml:space="preserve"> </t>
    </r>
    <r>
      <rPr>
        <rFont val="Cambria"/>
        <b/>
        <color theme="1"/>
        <sz val="17.0"/>
      </rPr>
      <t>PÉRDIDA DE MEDICIÓN DE ACTIVOS NO FINANCIEROS AL VALOR RAZONABLE</t>
    </r>
  </si>
  <si>
    <t>Agrupa las subcuentas que acumulan las disminuciones de valor de activos no financieros en comparación con su valor en libros, cuando son medidos al valor razonable.</t>
  </si>
  <si>
    <t>Para registrar el valor del activo a su valor razonable al 31 de diciembre.</t>
  </si>
  <si>
    <t>Valor registrado en libros</t>
  </si>
  <si>
    <t>Valor en Libros</t>
  </si>
  <si>
    <t>Valor Razonable</t>
  </si>
  <si>
    <t>Valor del terreno</t>
  </si>
  <si>
    <t>Valor de la construcción</t>
  </si>
  <si>
    <t>PERDIDA POR MEDICIÓN DE ACTIVOS NO FINANC. AL VALOR RAZONABLE</t>
  </si>
  <si>
    <t>Activos Inmovilizados</t>
  </si>
  <si>
    <t>PROPIEDADES DE INVERSIÓN</t>
  </si>
  <si>
    <t>Terreno</t>
  </si>
  <si>
    <t>x/x Por el registro del valor razonable del activo considerado inversión inmobiliaria</t>
  </si>
  <si>
    <r>
      <rPr>
        <rFont val="Cambria"/>
        <b/>
        <color rgb="FF0000CC"/>
        <sz val="22.0"/>
      </rPr>
      <t xml:space="preserve"> 67…..</t>
    </r>
    <r>
      <rPr>
        <rFont val="Cambria"/>
        <b/>
        <color rgb="FFFF0000"/>
        <sz val="22.0"/>
      </rPr>
      <t xml:space="preserve">  </t>
    </r>
    <r>
      <rPr>
        <rFont val="Cambria"/>
        <b/>
        <color theme="1"/>
        <sz val="22.0"/>
      </rPr>
      <t xml:space="preserve"> GASTOS FINANCIEROS</t>
    </r>
  </si>
  <si>
    <t>Agrupa las subcuentas que acumulan los intereses y gastos ocasionados por la obtención de recursos financieros temporales y financiamiento de operaciones comerciales opor fefectos de la diferencia en cambio, así como la pérdida por medición de activos y pasivos financieros al valor razonable.</t>
  </si>
  <si>
    <t>MÉTODO DE PARTICIPACIÓN PATRIMONIAL</t>
  </si>
  <si>
    <t>La empresa ZAPALLAL SA adquirió con fecha 3 de junio, el 35% del capital social de la empresa CORPORATION READ SA pagando la suma de S/ 74,820.00</t>
  </si>
  <si>
    <t>Al cierre del ejercicio 2018 los estados financieros de la empresa CORPORATION READ SA reportan una pérdida de S/ 28,800.00</t>
  </si>
  <si>
    <t>Se pide efectuar el respectivo registro contable.</t>
  </si>
  <si>
    <t>Una Inversión es un derecho que una empresa adquiere con el propósito de mantenerlo y obtener benedicios del mismo, que recibe la denominación "en asociada" cuando está referido al derecho de influir significativamente en otra empresa que no sea una dependiente.</t>
  </si>
  <si>
    <t>La influencia significativa para la empresa inversionista consiste en la facultad de participar en las decisiones políticas, financieras y operativas de otra empresa, sin llegar a controlarlas.</t>
  </si>
  <si>
    <t>Por ello el reconocimiento de la Inversión se reflejaría inicialmente al costo de la siguiente manera:</t>
  </si>
  <si>
    <t>Instrumentos financieros representativos de derecho patrimonial</t>
  </si>
  <si>
    <t>Adicciones representativas de capital social - comunes</t>
  </si>
  <si>
    <t>x/x Por la adquisición del 35% del paquete accionario de la empresa CORPORATION READ SA</t>
  </si>
  <si>
    <t>Complementariamente a lo expuesto debe tenerse en cuenta que en el Perú se ha dispuesto mantener la aplicación del Método de Participación Patrimonial, en virtud a la Resolución del Consejo Normativo de Contabilidad N° 038-2005-EF/93.01 (03.02.2006).</t>
  </si>
  <si>
    <t>De acuerdo con dicho método, la inversión que fue inicialmente registrada al costo, debe aumentar o disminuir su valor contable, para reconocer la parte que le corresponde al inversionista en las utilidades o en las pérdidas de la empresa en la que se efectuó la inversión, generadas con posterioridad a su adquisición.</t>
  </si>
  <si>
    <t>En tal sentido, por la medición de la Inversión al Método de Participación Patrimonial al cierre del ejercicio 2018 la empresa ZAPALLAL SA deberá realizar el asiento contable siguiente:</t>
  </si>
  <si>
    <t>Participación en resultados de entidades relacionadas</t>
  </si>
  <si>
    <t>Partcipación en los resultados de sibsidiarias y asociadas bajo el método del valor patrimonial</t>
  </si>
  <si>
    <t>Participación patrimonial</t>
  </si>
  <si>
    <t>x/x Por la disminución en la inversión efectuada en CORPORATION READ SA</t>
  </si>
  <si>
    <t>(*) Representa el 35% de la perdida generada por corporatition Read SA ascendente a S/ 28,800</t>
  </si>
  <si>
    <r>
      <rPr>
        <rFont val="Cambria"/>
        <b/>
        <color rgb="FF0000CC"/>
        <sz val="22.0"/>
      </rPr>
      <t xml:space="preserve"> 68…..</t>
    </r>
    <r>
      <rPr>
        <rFont val="Cambria"/>
        <b/>
        <color rgb="FFFF0000"/>
        <sz val="22.0"/>
      </rPr>
      <t xml:space="preserve">  </t>
    </r>
    <r>
      <rPr>
        <rFont val="Cambria"/>
        <b/>
        <color theme="1"/>
        <sz val="22.0"/>
      </rPr>
      <t xml:space="preserve"> VALUACIÓN Y DETEIORO DE ACTIVOS Y PROVISIONES</t>
    </r>
  </si>
  <si>
    <t>Agrupa las subcuentas que acumulan el consumo de beneficio económico incorporado en activos a largo plazo; la pérdida de valor de activos por medición a su valor razonable y, los gastos por provisiones que dan lugar al reconocimiento paralelo de una pasivo de monto u oportunidad inciertos.</t>
  </si>
  <si>
    <t>ESTIMACIÓN DE COBRANZA DUDOSA EN BASE AL MÉTODO INDIVIDUAIZADO</t>
  </si>
  <si>
    <t>Una empresa importadora de repuestos para vehículos, tiene como política efectuar ventas al contado y a plazos. Respecto de las ventas a plazos, ha realizado un análisis de la cuenta clientes al 30 de setiembre, determinando que existen comprobantes de pago y letras vencidas de distintos deudores a dichas fechas de acuerdo a la relación siguiente:</t>
  </si>
  <si>
    <t>Número de Boleta o Factura</t>
  </si>
  <si>
    <t>Fecha de vencimiento</t>
  </si>
  <si>
    <t xml:space="preserve">Importe S/ </t>
  </si>
  <si>
    <t>Observaciones</t>
  </si>
  <si>
    <t>F/001-25115</t>
  </si>
  <si>
    <t>30.04.2018</t>
  </si>
  <si>
    <t>F/001-25132</t>
  </si>
  <si>
    <t>11.10.2018</t>
  </si>
  <si>
    <t>Canjeada con letras (*)</t>
  </si>
  <si>
    <t>F/001-25138</t>
  </si>
  <si>
    <t>09.11.2017</t>
  </si>
  <si>
    <t>BV/002-008811</t>
  </si>
  <si>
    <t>08.07.2017</t>
  </si>
  <si>
    <t>BV/002-00798</t>
  </si>
  <si>
    <t>10.12.2018</t>
  </si>
  <si>
    <t>(*) Se tiene conocimiento que con respecto a la factura canjeada con letras,éstas han sido protestadas.</t>
  </si>
  <si>
    <t>(**) Respecto a la boleta de venta canjeada con letras, éstas no ha sido protestada.</t>
  </si>
  <si>
    <t>Determinar la incidencia tributaria y el tratamiento contable que debe efectuar, con la finalidad de mostrar la estimación de las cuentas de cobranza dudosa.</t>
  </si>
  <si>
    <t>a) Incidencia Tributaria</t>
  </si>
  <si>
    <t>Las provisiones (1) de cobranza dudosa, serán consideradas como gastos deducibles a efectos de determinar la Renta Neta de tercera categoría, siempre que se determinen las cuentas a las que corresponden y se cumplan los requisitos dispuestos en el literal i) artículo 37° TUO LIR y el literal f) artículo 21° Reglamento TUO LIR.</t>
  </si>
  <si>
    <t>A continuación se determinarán aquellas deudas que cumplen los requisitos tributarios para que la provisión sea deducible:</t>
  </si>
  <si>
    <t>Número de Comprobante de pago</t>
  </si>
  <si>
    <t>Situación del deudor</t>
  </si>
  <si>
    <t>Has transcurrido más de doce meses desde el vencimiento.</t>
  </si>
  <si>
    <t>Letras protestadas.</t>
  </si>
  <si>
    <t>Han transcurrido más doce meses desde el vencimiento.</t>
  </si>
  <si>
    <t>Deudas que no cumplen con los requisitos tributarios vinculados a la provisión de cobranza dudosa.</t>
  </si>
  <si>
    <t>Fecha de Emisión</t>
  </si>
  <si>
    <t>09.11.2018</t>
  </si>
  <si>
    <t>No se evidencian dificultades financieras, ni morosidad del deudor. Además, tampoco han transcurrido más de doce meses desde el vencimiento.</t>
  </si>
  <si>
    <t>F/002-0798</t>
  </si>
  <si>
    <t>No se evidencian dificultades financieras, ni morosidad del deudor. Así, obsérvese que la letra no ha sido protestada y no han transcurrido más de doce meses desde el vencimiento.</t>
  </si>
  <si>
    <t>Por lo tanto, la empresa sólo efectuará la estimación respecto de las deudas (sustentadas en facturas y/o boletas) en las que existe incertidumbre, la misma que podría ser aceptada como gasto deducible, para lo cual se debe efectuar la respectiva discriminación en el Libro de Inventarios y Balances.</t>
  </si>
  <si>
    <t>b) Contabilización</t>
  </si>
  <si>
    <t>VALUACIÓN Y DETERIORO DE ACTIVOS Y PROVISIONES</t>
  </si>
  <si>
    <t>Valuación de activos</t>
  </si>
  <si>
    <t>Estimación de cuentas comerciales - terceros</t>
  </si>
  <si>
    <t>ESTIMACIÓN DE CUENTAS DE COBRANZA DUDOSA</t>
  </si>
  <si>
    <t>Cuentas por cobrar comerciales - terceros</t>
  </si>
  <si>
    <t>Facturas, boletas y otros comprobantes</t>
  </si>
  <si>
    <t>Letras por cobrar</t>
  </si>
  <si>
    <t>x/x Provisión para cuentas de cobranza dudosa</t>
  </si>
  <si>
    <r>
      <rPr>
        <rFont val="Cambria"/>
        <b/>
        <color rgb="FF0000CC"/>
        <sz val="22.0"/>
      </rPr>
      <t xml:space="preserve"> 69…..</t>
    </r>
    <r>
      <rPr>
        <rFont val="Cambria"/>
        <b/>
        <color rgb="FFFF0000"/>
        <sz val="22.0"/>
      </rPr>
      <t xml:space="preserve">  </t>
    </r>
    <r>
      <rPr>
        <rFont val="Cambria"/>
        <b/>
        <color theme="1"/>
        <sz val="22.0"/>
      </rPr>
      <t xml:space="preserve"> COSTO DE VENTAS</t>
    </r>
  </si>
  <si>
    <t>Agrupa las subcuentas que acumulan el costo de los bienes y/o servicios inherentes al giro del negocio, transferidos a título oneroso. El costo de ventas distingue entre costos asociados a ventas al exterior y ventas locales, así como ventas con entidades relacionadas y con terceros.</t>
  </si>
  <si>
    <t>Una empresa industrial al mes de diciembre 2017 tiene productos terminados por el importe de S/ 36,300 y productos en proceso por el monto de S/ 14,550 (avanzado en un 70% en todos los elementos del costo). Como consecuencia de una baja en el precio de los materiales decide determinar el valor neto de realización estableciendo respectivamente para los productos terminados y en proceso los siguientes: S/ 30,525 y S/ 12,300. ¿Cuáles serían los asientos contables correspondientes?</t>
  </si>
  <si>
    <t>De acuerdo con el párrafo 9 de la NIC 2 Existencias, los inventarios deben evaluarse al costo o al valor neto realizable el menor. En este sentido, de acuerdo con la información proporcionada debemos comparar el costo con el valor neto de realización tal como a continuación se muestra:</t>
  </si>
  <si>
    <t>PRODUCTOS</t>
  </si>
  <si>
    <t>IMPORTE</t>
  </si>
  <si>
    <t>VALOR NETO DE REALIZACIÓN</t>
  </si>
  <si>
    <t>DESVALORIZACION</t>
  </si>
  <si>
    <t>TERMINADOS</t>
  </si>
  <si>
    <t>EN PROCESO</t>
  </si>
  <si>
    <t>TOTALES (S/)</t>
  </si>
  <si>
    <t>Consecuencia de lo anterior, atendiendo al principio que los activos no se muestren por sumas mayores a las que se esperan realizar a partir de su venta o su uso, deberá reconocerse un gasto por el importe que se reduce el inventario para llegar al monto recuperable:</t>
  </si>
  <si>
    <t>Asientos por la desvalorización</t>
  </si>
  <si>
    <t>Gastos por desvalorización de inventarios al costo</t>
  </si>
  <si>
    <t>Productos en proceso</t>
  </si>
  <si>
    <t>DESVALORIZACIÓN DE INVENTARIOS</t>
  </si>
  <si>
    <t>x/x Por la distribución de productos terminados</t>
  </si>
  <si>
    <t>Cabe advertir, que este gasto será reparable tributariamente puesto que sólo será aceptado cuando se venda a valor de mercado, el cual debe estar debidamente sustentado y que se entiende será menor a su costo confirmándose la pérdida, o bien se proceda a su destrucción ante Notario público con comunicación previa a la Administración Tributaria (6 días hábiles anteriores a la destrucción), en virtud al literal c) artículo 21° Reglamento de la LIR.</t>
  </si>
  <si>
    <t>INGRESOS</t>
  </si>
  <si>
    <r>
      <rPr>
        <rFont val="Cambria"/>
        <b/>
        <color rgb="FF0000CC"/>
        <sz val="22.0"/>
      </rPr>
      <t xml:space="preserve"> 70…..</t>
    </r>
    <r>
      <rPr>
        <rFont val="Cambria"/>
        <b/>
        <color rgb="FFFF0000"/>
        <sz val="22.0"/>
      </rPr>
      <t xml:space="preserve">  </t>
    </r>
    <r>
      <rPr>
        <rFont val="Cambria"/>
        <b/>
        <color theme="1"/>
        <sz val="22.0"/>
      </rPr>
      <t xml:space="preserve"> VENTAS</t>
    </r>
  </si>
  <si>
    <t>Agrupa las subcuentas que acumulan los ingresos por ventas de bienes y/o servicios inherentes a las operaciones del giro del negocio, desagregando las que corresponden a entidades relacionadas de las que sorresponden a ventas a terceros, así como ventas locales de ventas de exportación.</t>
  </si>
  <si>
    <t>PRESTACION DE SERVICIOS</t>
  </si>
  <si>
    <t>La empresa EL SUSPIRITO SA dedicada al mantenimiento de maquinarias, celebra en el mes de octubre un contrato con un cliente, el cual cancela por anticipado el íntegro del servicio. Al mes de diciembre del referido ejercicio la empresa ha llegado a avanzar en un 80% el trabajo encargado. ¿Cómo deberá contabilizar la empresa el monto recibido a título del anticipo y cuál sería la forma de reconocer el ingreso por dicha operación?</t>
  </si>
  <si>
    <t>De acuerdo a la NIC 18 referida al Reconocimiento de Ingresos, cuando el resultado de una transacción que implica la transferencia de prestación de servicios puede estimarse confiablemente, los ingresos relacionados con la referida transacción se reconocen en base o referencia al estado de cumplimiento a la fecha del balance general. Como sabemos, la empresa ha llegado a avanzar con el trabajo de mantenimiento hasta el dicha transacción u operación.</t>
  </si>
  <si>
    <t>Desde el punto de vista tributario, por el anticipo, la empresa tendría que emitir el comprobante de pago correspondiente, aplicando  sobre el importe recibido, el impuesto general a las Ventas.</t>
  </si>
  <si>
    <t>Respecto al impuesto a la renta, al mes de diciembre el ingreso también se considerará por el 80%, dado que el artículo 57° de la Ley del referido impuesto establece que los ingresos se conocerán sobre la base del principio del devengado, en este sentido, esta operación se tendría que contabilizar de la siguiente manera, suponiendo que el servicio asciende a S/ 8,000:</t>
  </si>
  <si>
    <t>Emitidas en carteras</t>
  </si>
  <si>
    <t>Anticipo de ventas</t>
  </si>
  <si>
    <t>x/x Por el anticipo recibido equivalente al total del servicio de mantenimiento.</t>
  </si>
  <si>
    <t>x/x Por la cancelación del anticipo recibido del cliente.</t>
  </si>
  <si>
    <t>Servicios terminados</t>
  </si>
  <si>
    <t>Servicios - exportación</t>
  </si>
  <si>
    <t>x/x Por el ingreso devengo sobre la base del grado de avance.</t>
  </si>
  <si>
    <t>El importe restante de S/ 1,600 se deberá reconocer como ingreso recién al ejercicio siguiente a la culminación del servicio.</t>
  </si>
  <si>
    <r>
      <rPr>
        <rFont val="Cambria"/>
        <b/>
        <color rgb="FF0000CC"/>
        <sz val="22.0"/>
      </rPr>
      <t xml:space="preserve"> 71…..</t>
    </r>
    <r>
      <rPr>
        <rFont val="Cambria"/>
        <b/>
        <color rgb="FFFF0000"/>
        <sz val="22.0"/>
      </rPr>
      <t xml:space="preserve">  </t>
    </r>
    <r>
      <rPr>
        <rFont val="Cambria"/>
        <b/>
        <color theme="1"/>
        <sz val="22.0"/>
      </rPr>
      <t xml:space="preserve"> VARIACIÓN DE LA PRODUCCIÓN ALMACENADA</t>
    </r>
  </si>
  <si>
    <t>Agrupa las subcuentas cuyos saldos representan las variaciones que se han originado en un período determinado, entre los inventarios finales de productos en proceso y los inventarios iniciales de dichos bienes; así como de los productos terminados, de los subproductos, desechos y desperdicios, de los envases y embalajes, y de las existencias de servicios.</t>
  </si>
  <si>
    <t>¿Cuál es el asiento que deberá efectuar una empresa industrial al reinicio de sus operaciones relacionado con sus existencias, por sus productos en proceso?</t>
  </si>
  <si>
    <t>Por lo general al cierre del ejercicio no todas las unidades respecto de las cuales se ha iniciado su producción se concluyen forzosamente, es por ello que es normal que la Cuenta 23, establecida en nuestro Plan Contable General Empresarial, Productos en proceso tenga saldos iniciales y saldos finales en cada periodo. Este saldo representa el costo acumulado hasta la etapa en que se encuentre cada producto a la fecha de cierre,es decir, el valor de la materia prima, mano de obra y gastos indirectos de aquellas unidades que aún no han concluido la etapa productiva. Independientemente al sistema de costos utilizado para determinar el costo (sistema de costeo por órdenes de fabricación opor procesos) de los productos semiterminados, al cierre de cada ejercicio se presenta en el balance los bienes terminados y aquellos que se encuentran semielaborados al costo acumulado de elaboración.</t>
  </si>
  <si>
    <t>Dado que el cierre contable es un artificio para poder medir el resultado periódicamente, es normal que el proceso productivo continúe, en este sentido, al inicio del siguiente período se procede a transferir al centro de costos que corresponde la producción en proceso que se tenía al cierre del período anterior a fin que se continúe con la acumulación de los elementos de costos hasta su completa terminación. En este sentido, al inicio del siguiente período se efectúan los siguientes dos asientos a fin de transferir los costos para su acumulación:</t>
  </si>
  <si>
    <t>VARIACION DE LA PRODUCCIÓN ALMACENADA</t>
  </si>
  <si>
    <t>xxx.xx</t>
  </si>
  <si>
    <t>Variación de productos en proceso</t>
  </si>
  <si>
    <t>x/x Por la transferencia de productos en proceso a la producción al inicio del ejercicio</t>
  </si>
  <si>
    <t>Materia prima</t>
  </si>
  <si>
    <t>Carga fabril</t>
  </si>
  <si>
    <t>CARGAS IMPUTABLES A CUENTAS DE COSTO Y GASTOS</t>
  </si>
  <si>
    <t>x/x Por el destino de los productos en proceso a los centros de costos al inicio del ejercicio</t>
  </si>
  <si>
    <r>
      <rPr>
        <rFont val="Cambria"/>
        <b/>
        <color rgb="FF0000CC"/>
        <sz val="22.0"/>
      </rPr>
      <t xml:space="preserve"> 72…..</t>
    </r>
    <r>
      <rPr>
        <rFont val="Cambria"/>
        <b/>
        <color rgb="FFFF0000"/>
        <sz val="22.0"/>
      </rPr>
      <t xml:space="preserve">  </t>
    </r>
    <r>
      <rPr>
        <rFont val="Cambria"/>
        <b/>
        <color theme="1"/>
        <sz val="22.0"/>
      </rPr>
      <t xml:space="preserve"> PRODUCCIÓN DE ACTIVO INMOBILIZADO</t>
    </r>
  </si>
  <si>
    <t>Esta cuenta registra el costo incurrido por la empresa en la construcción o producción de activos inmovilizados para la obtención de rentas futuras, aumentar el valor de su capital en el tiempo, o para su uso. Dicho costo, previamente registrado según su naturaleza en el Elemento 6, se deberá transferir a través de esta cuenta, a los rubros de activo inmovilizado que corresponda.</t>
  </si>
  <si>
    <t>BIENES AUTOCONSTRUIDOS POR LA EMPRESA</t>
  </si>
  <si>
    <t>Una empresa en el mes de agosto inicia la edificación de un ambiente en su inmuebles, para lo cual adquiere materiales por el importe de S/ 13,000.00 más IGV, los cuales son plenamente empleados en la construcción. Asimismo contrata los servicios de una empresa para que se encargue de la construcción de la misma de S/ 12,614.00 (incluido el IGV), indicar el registro contable de las operaciones descritas.</t>
  </si>
  <si>
    <t>De conformidad con el concepto del Costo el valor de un bien está conformado por todas las erogaciones necesarias para obtenerla. En este sentido, el costo de una activo construido por la empresa se determina usando los mismos principios aplicables a un activo adquirido. A continuación se presentarán asientos separados para cada uno de los elementos del costo del inmueble en construcción:</t>
  </si>
  <si>
    <t>Materiales auxiliares suministros y repuestos</t>
  </si>
  <si>
    <t>Suministros</t>
  </si>
  <si>
    <t>Pasivo compra de activo inmovilizado</t>
  </si>
  <si>
    <t>x/x Por la compra de materiales de construcción del nuevo local</t>
  </si>
  <si>
    <t>PRODUCCIÓN DE ACTIVO INMOVILIZADO</t>
  </si>
  <si>
    <t>x/x Por la utilización de los materiales en la edificación del nuevo local</t>
  </si>
  <si>
    <t>GASTOS POR SERVICIOS PRESTADOS POR TERCEROS</t>
  </si>
  <si>
    <t>Servicios de contratistas</t>
  </si>
  <si>
    <t>x/x Por el importe cobrado de la constructora en la edificación</t>
  </si>
  <si>
    <t>x/x Por la mano de obra empleada en la edificación de del nuevo local</t>
  </si>
  <si>
    <t>De conformidad con el artículo 20° del TUO de la Ley del impuesto a la renta (aprobado mediante Decreto Supremo n° 179-2004-Ef) el costo computable de un bien puede ser su costo de producción o construcción, el cual comprende los materiales directos utilizados, la mano de obra directa y los costos indirectos de construcción. En este sentido, los importes que de acuerdo a los criterios contables se han asignado a una cuenta de trabajos en curso serán considerados costo computable del bien al corresponder a los costos incurridos en la construcción.</t>
  </si>
  <si>
    <t>Respecto del IGV surgido por los desembolsos incurridos, debe advertirse que podrá ser considerado como crédito fiscal del adquirente o usuario en la medida que se cumpla con los requisitos sustanciales y formales dispuestos en los artículos 18° y 19° TUO IGV. Además, en la oportunidad de la cancelación se debe cumplir con las normas de bancarización que dispone el TUO de la Ley n° 28194, aprobado por Decreto supremo n° 150-2007-eF, es decir usando uno de los medios de pago, dispuestos en el artículo 5° de dicha norma.</t>
  </si>
  <si>
    <r>
      <rPr>
        <rFont val="Cambria"/>
        <b/>
        <color rgb="FF0000CC"/>
        <sz val="22.0"/>
      </rPr>
      <t xml:space="preserve"> 73…..</t>
    </r>
    <r>
      <rPr>
        <rFont val="Cambria"/>
        <b/>
        <color rgb="FFFF0000"/>
        <sz val="22.0"/>
      </rPr>
      <t xml:space="preserve">  </t>
    </r>
    <r>
      <rPr>
        <rFont val="Cambria"/>
        <b/>
        <color theme="1"/>
        <sz val="22.0"/>
      </rPr>
      <t xml:space="preserve"> DESCUENTOS, REBAJAS Y BONIFICACIONES OBTENIDOS</t>
    </r>
  </si>
  <si>
    <t>Acumula los descuentos, rebajas y bonificaciones obtenidos sobre compras de bienes y servicios corrientes, distintos al pronto pago, y de aquellos contenidos en facturas. Esta cuenta distingue entre transacciones con partes relacionadas y con terceros.</t>
  </si>
  <si>
    <r>
      <rPr>
        <rFont val="Cambria"/>
        <b/>
        <color rgb="FF0000CC"/>
        <sz val="22.0"/>
      </rPr>
      <t xml:space="preserve"> 74…..</t>
    </r>
    <r>
      <rPr>
        <rFont val="Cambria"/>
        <b/>
        <color rgb="FFFF0000"/>
        <sz val="22.0"/>
      </rPr>
      <t xml:space="preserve">  </t>
    </r>
    <r>
      <rPr>
        <rFont val="Cambria"/>
        <b/>
        <color theme="1"/>
        <sz val="22.0"/>
      </rPr>
      <t xml:space="preserve"> DESCUENTOS, REBAJAS Y BONIFICACIONES CONCEDIDOS</t>
    </r>
  </si>
  <si>
    <t>Acumula los descuentos, rebajas y bonificaciones concedidas, distintas a los descuentos por pronto pago.</t>
  </si>
  <si>
    <t>DESCUENTO POR VOLUMEN DE VENTAS</t>
  </si>
  <si>
    <t>Una empresa exportadora por una venta otorgó un descuento por columen a uno de sus clientes del exterior por un monto de S/ 7,600 ¿Cómo realiza la contabilización de dicha operación si se tiene en cuenta que la operación de venta se efectuó en el mes de junio, por la suma de S/ 825,000?</t>
  </si>
  <si>
    <t>La empresa al haber otorgado un descuento a su cliente del exterior por el volumen de compras realizadas, deberá emitir una nota de Crédito, la cual representa la rebaja de sus operaciones de venta originales. De esta manera, se producirá una disminución del activo financiero que tiene pendiente de cobro la empresa exportadora o se considerará en el supuesto que la operación estuviera cancelada como un pasivo financiero. A continuación se muestran los asientos a efectuar por el proveedor suponiendo que el importe de la operación se encontrase pendiente de pago:</t>
  </si>
  <si>
    <t>a) Por la venta de mercaderías:</t>
  </si>
  <si>
    <t>x/x por la venta en el exterior</t>
  </si>
  <si>
    <t>x/x Por el costo de ventas de las mercaderías</t>
  </si>
  <si>
    <t>b) Por el descuento otorgado por la empresa vendedora por volumen de ventas</t>
  </si>
  <si>
    <t>DESCUENTOS,  REBAJAS Y BONIFICACIONES CONCEDIDOS</t>
  </si>
  <si>
    <t>Descuentos, rebajas y bonificaciones concedidos</t>
  </si>
  <si>
    <t>x/x Por el otorgamiento del descuento, según nota de crédito</t>
  </si>
  <si>
    <r>
      <rPr>
        <rFont val="Cambria"/>
        <b/>
        <color rgb="FF0000CC"/>
        <sz val="22.0"/>
      </rPr>
      <t xml:space="preserve"> 75…..</t>
    </r>
    <r>
      <rPr>
        <rFont val="Cambria"/>
        <b/>
        <color rgb="FFFF0000"/>
        <sz val="22.0"/>
      </rPr>
      <t xml:space="preserve">  </t>
    </r>
    <r>
      <rPr>
        <rFont val="Cambria"/>
        <b/>
        <color theme="1"/>
        <sz val="22.0"/>
      </rPr>
      <t xml:space="preserve"> OTROS INGRESOS DE GESTIÓN</t>
    </r>
  </si>
  <si>
    <t>Agrupa las subcuentas que acumulan los ingresos distintos de los relacionados con las actividad principal del ente económico y de los provenientes de financiamientos otorgados, tanto de terceros como de entidades relacionadas.</t>
  </si>
  <si>
    <t>VENTA DE ACTIVO FIJO</t>
  </si>
  <si>
    <t>La empresa Atlas SAC en el mes de julio transfiere una maquinaria adquirida en el año 2018 cuyo valor en libros asciende a S/ 55,000 neto de una depreciación de 24,000. El valor de mercado de dicho bien corresponde a S/ 40,000 más IGV . ¿Cómo debe realizar el registro contable de estas operaciones y su incidencia tributaria, considerando que el pago se realiará en el mes de agosto?</t>
  </si>
  <si>
    <t>El párrafo 67 de la NIC 16: Inmovilizado material, establece que un activo fijo se dará de baja en cuentas, entre otros supuestos, por su enajenación. A su vez, el párrafo 68 dispone que la pérdida o ganacia que surja por la baja en cuentas se deberá reconocer en el resultado del ejercicio. Asimismo, debe considerarse que a fin de establecer la fecha de la enajenación, la entidad deberá aplicar los criterios establecidos en la NIC 18, para el reconocimiento de los ingresos por venta de bienes, siendo uno de ellos el que alude a la transferencia de los riesgos y beneficios inherentes al bien.</t>
  </si>
  <si>
    <t>En consecuencia, en la oportunidad en que se produce la transferencia de los riesgos y beneficios inherentes al bien y partiendo del supuesto que se cumplen los demás requisitos dispuestos en la NIC 18, se debe efectuar los siguientes registros:</t>
  </si>
  <si>
    <t>Costo neto de enajenación de activos inmovilizados y operaciones discontinuas</t>
  </si>
  <si>
    <t>Costo neto de enajenación de activos inmovilizados</t>
  </si>
  <si>
    <t>DEPRECIACIÓN Y AMORTIZACIÓN ACUMULADA</t>
  </si>
  <si>
    <t>x/x Por la baja del activo producto de la enajenación</t>
  </si>
  <si>
    <t>x/x Por la transferencia del bien</t>
  </si>
  <si>
    <t>TRATAMIENTO TRIBUTARIO</t>
  </si>
  <si>
    <t>La operación planteada califica como venta para efectos del IGV y como enajenación para el Impuesto a la Renta, por lo tanto se trata de una operación afecta a ambos tributos. Al respecto, cabe referir que en actitud al artículo 4° TUO LIGV, en el caso planteado la obligación tributaria surge en la oportunidad en que se entregan los bienes, debiéndose en dicha oportunidad emitir el respectivo Comprobante de Pago, ello considerando que el pago se produce con posterioridad. Para efectos del Impuesto a la Renta, los ingresos se deben imputar al mes en que se produce su devengo, aplicándose por ende similares lineamientos a los indicados para efectos contables.</t>
  </si>
  <si>
    <t>Finalmente, cabe referir que la pérdida surgida en la operación bajo desarrollo (diferencia entre el valor de ventas y el costo computable), ascendente a S/ 15,000 resultará deducible, en tanto el valor de venta asignado corresponda al valor de mercado según lo dispuesto en el artículo 32°</t>
  </si>
  <si>
    <r>
      <rPr>
        <rFont val="Cambria"/>
        <b/>
        <color rgb="FF0000CC"/>
        <sz val="22.0"/>
      </rPr>
      <t xml:space="preserve"> 76…..</t>
    </r>
    <r>
      <rPr>
        <rFont val="Cambria"/>
        <b/>
        <color rgb="FFFF0000"/>
        <sz val="22.0"/>
      </rPr>
      <t xml:space="preserve">  </t>
    </r>
    <r>
      <rPr>
        <rFont val="Cambria"/>
        <b/>
        <color theme="1"/>
        <sz val="22.0"/>
      </rPr>
      <t xml:space="preserve"> </t>
    </r>
    <r>
      <rPr>
        <rFont val="Cambria"/>
        <b/>
        <color theme="1"/>
        <sz val="17.0"/>
      </rPr>
      <t>GANANCIA POR MEDICIÓN DE ACTIVOS NO FINANCIEROS AL VALOR RAZONABLE</t>
    </r>
  </si>
  <si>
    <t>Agrupa las subcuentas que acumulan los incrementos de valor de activos no financieros en comparación con su valor en libros, cuando son valuados al valor razonable.</t>
  </si>
  <si>
    <r>
      <rPr>
        <rFont val="Cambria"/>
        <b/>
        <color rgb="FF0000CC"/>
        <sz val="22.0"/>
      </rPr>
      <t xml:space="preserve"> 77…..</t>
    </r>
    <r>
      <rPr>
        <rFont val="Cambria"/>
        <b/>
        <color rgb="FFFF0000"/>
        <sz val="22.0"/>
      </rPr>
      <t xml:space="preserve">  </t>
    </r>
    <r>
      <rPr>
        <rFont val="Cambria"/>
        <b/>
        <color theme="1"/>
        <sz val="22.0"/>
      </rPr>
      <t xml:space="preserve"> INGRESOS FINANCIEROS</t>
    </r>
  </si>
  <si>
    <t>Agrupa las subcuentas que acumulan las rentas o rendimientos provenientes de colocación de capitales; de la diferencia en cambio a favor de la empresa; de los descuentos obtenidos por pronto pago; así como de la ganacia por medición de activos y pasivos al valor razonable.</t>
  </si>
  <si>
    <t>INTERESES GANADO POR DEPÓSITOS EN CUENTAS</t>
  </si>
  <si>
    <t>La empresa PAQ SA por el mes de setiembre ha percibido intereses por los depósitos que tiene en el Banco El Amigo por el monto de S/ 140 según consta en el estado de movimiento bancario. ¿Cómo debe contabilizarse éste?</t>
  </si>
  <si>
    <t>El incremento que se produce en los recursos que controla la empresa constituye un ingreso proveniente del uso de terceros (institución bancaria) de los activos (fondos) de la empresa que deberá reconocerse tal como se muestra a continuación:</t>
  </si>
  <si>
    <t>Depósitos en instituciones financiera</t>
  </si>
  <si>
    <t>x/x Por los intereses abonados en nuestra cuenta del Banco.</t>
  </si>
  <si>
    <t>Los intereses ganados por depósitos en cuenta obtenidos por la empresa, a partir del ejercicio 2018 se encuentran gravados con el impuesto a la renta al haberse derogado la exoneración para los generadores de rentas de tercera catergoría dispuesta en el literal i) artículo 19° TUo Lir. Por lo cual, se debe considerar como parte de la Base imponible para determinar el pago a cuenta del impuesto a la renta del mes de setiembre, de acuerdo a lo dispuesto en el artículo 85° TUo Lir.</t>
  </si>
  <si>
    <r>
      <rPr>
        <rFont val="Cambria"/>
        <b/>
        <color rgb="FF0000CC"/>
        <sz val="22.0"/>
      </rPr>
      <t xml:space="preserve"> 78…..</t>
    </r>
    <r>
      <rPr>
        <rFont val="Cambria"/>
        <b/>
        <color rgb="FFFF0000"/>
        <sz val="22.0"/>
      </rPr>
      <t xml:space="preserve">  </t>
    </r>
    <r>
      <rPr>
        <rFont val="Cambria"/>
        <b/>
        <color theme="1"/>
        <sz val="22.0"/>
      </rPr>
      <t xml:space="preserve"> CARGAS CUBIERTAS POR PROVISIONES</t>
    </r>
  </si>
  <si>
    <t>Esta cuenta se utiliza para transferir los gastos incurridos en el período para cubrir las provisiones reconocidas en la cuenta 68.</t>
  </si>
  <si>
    <r>
      <rPr>
        <rFont val="Cambria"/>
        <b/>
        <color rgb="FF0000CC"/>
        <sz val="22.0"/>
      </rPr>
      <t xml:space="preserve"> 79…..</t>
    </r>
    <r>
      <rPr>
        <rFont val="Cambria"/>
        <b/>
        <color rgb="FFFF0000"/>
        <sz val="22.0"/>
      </rPr>
      <t xml:space="preserve">  </t>
    </r>
    <r>
      <rPr>
        <rFont val="Cambria"/>
        <b/>
        <color theme="1"/>
        <sz val="22.0"/>
      </rPr>
      <t xml:space="preserve"> CARGAS IMPUTABLES A CUENTAS DE COSTOS Y GASTOS</t>
    </r>
  </si>
  <si>
    <t>Esta cuenta se utiliza para transferir, en los casos pertinentes, los gastos por naturaleza registrados en el elemento 6, excepto a las cuentas de costos del elemento 9 Contabilidad Analítica de Explotación.</t>
  </si>
  <si>
    <t>SALDOS INTERMEDIARIOS DE GESTION Y DETERMINACIÓN DE LOS RESULTADOS DEL EJERCICIO</t>
  </si>
  <si>
    <r>
      <rPr>
        <rFont val="Cambria"/>
        <b/>
        <color rgb="FF0000CC"/>
        <sz val="22.0"/>
      </rPr>
      <t xml:space="preserve"> 80…..</t>
    </r>
    <r>
      <rPr>
        <rFont val="Cambria"/>
        <b/>
        <color rgb="FFFF0000"/>
        <sz val="22.0"/>
      </rPr>
      <t xml:space="preserve">  </t>
    </r>
    <r>
      <rPr>
        <rFont val="Cambria"/>
        <b/>
        <color theme="1"/>
        <sz val="22.0"/>
      </rPr>
      <t xml:space="preserve"> MARGEN COMERCIAL</t>
    </r>
  </si>
  <si>
    <t>Se determina al cierre del ejercicio económico, por la diferencia entre las ventas de mercaderías y el costo de las mismas. El costo de ventas de mercaderías se determina por diferencia entre las compras y la variación, entre el saldo inicial y final, de las existencias de mercaderías.</t>
  </si>
  <si>
    <t>El estado de las compras del ejercicio es S/ 6,790.00</t>
  </si>
  <si>
    <t>MARGEN COMERCIAL</t>
  </si>
  <si>
    <t>Margen comercial</t>
  </si>
  <si>
    <t>x/x Por la cancelación de la cuenta 601</t>
  </si>
  <si>
    <r>
      <rPr>
        <rFont val="Cambria"/>
        <b/>
        <color rgb="FF0000CC"/>
        <sz val="22.0"/>
      </rPr>
      <t xml:space="preserve"> 81…..</t>
    </r>
    <r>
      <rPr>
        <rFont val="Cambria"/>
        <b/>
        <color rgb="FFFF0000"/>
        <sz val="22.0"/>
      </rPr>
      <t xml:space="preserve">  </t>
    </r>
    <r>
      <rPr>
        <rFont val="Cambria"/>
        <b/>
        <color theme="1"/>
        <sz val="22.0"/>
      </rPr>
      <t xml:space="preserve"> PRODUCCIÓN DEL EJERCICIO</t>
    </r>
  </si>
  <si>
    <t>Representa el valor de lo que la entidad ha producido al cierre del período, se que se haya vendido, almacenado o inmovilizado. La producción que se acumula es la que corresponde a: bienes; servicios y producción de activos para su propio uso por la entidad.</t>
  </si>
  <si>
    <t>La cuenta producción almacenada tiene una saldo deudor de S/ 2,390.00 al finalizar el ejercicio, se realiza el asiento correspondiente.</t>
  </si>
  <si>
    <t>PRODUCCIÓN DEL EJERCICIO</t>
  </si>
  <si>
    <t>Producción de bienes</t>
  </si>
  <si>
    <t>VARIACIÓN DE LA PRODUCCIÓN ALMACENADA</t>
  </si>
  <si>
    <t>Variación de la producción almacenada</t>
  </si>
  <si>
    <t>x/x Cancelación de la cuenta 71 al cierre del ejercicio</t>
  </si>
  <si>
    <r>
      <rPr>
        <rFont val="Cambria"/>
        <b/>
        <color rgb="FF0000CC"/>
        <sz val="22.0"/>
      </rPr>
      <t xml:space="preserve"> 82…..</t>
    </r>
    <r>
      <rPr>
        <rFont val="Cambria"/>
        <b/>
        <color rgb="FFFF0000"/>
        <sz val="22.0"/>
      </rPr>
      <t xml:space="preserve">  </t>
    </r>
    <r>
      <rPr>
        <rFont val="Cambria"/>
        <b/>
        <color theme="1"/>
        <sz val="22.0"/>
      </rPr>
      <t xml:space="preserve"> VALOR AGREGADO</t>
    </r>
  </si>
  <si>
    <t>El valor agregado indica al cierre del período lo que la empresa añade en su proceso de producción, según su actividad, a la economía nacional, como creación de valor.</t>
  </si>
  <si>
    <t>Esta variable es medida por la diferencia entre la producción del período y los consumos de bienes y servicios suministrados por terceros para esta producción (consumo intermedio).</t>
  </si>
  <si>
    <t>Asimismo, el valor agregado equivale a la suma de las remuneraciones a los factores de producción, es decir a la mano de obra y al capital.</t>
  </si>
  <si>
    <t>Se realiza el cierre de la cuenta 603 por S/ 4,600.00 al finalizar el ejercicio.</t>
  </si>
  <si>
    <t>VALOR AGREGADO</t>
  </si>
  <si>
    <t>Valor agregado</t>
  </si>
  <si>
    <t>x/x Por la cancelación de la cuenta 603 al final del ejercicio</t>
  </si>
  <si>
    <r>
      <rPr>
        <rFont val="Cambria"/>
        <b/>
        <color rgb="FF0000CC"/>
        <sz val="22.0"/>
      </rPr>
      <t xml:space="preserve"> 83…..</t>
    </r>
    <r>
      <rPr>
        <rFont val="Cambria"/>
        <b/>
        <color rgb="FFFF0000"/>
        <sz val="22.0"/>
      </rPr>
      <t xml:space="preserve">  </t>
    </r>
    <r>
      <rPr>
        <rFont val="Cambria"/>
        <b/>
        <color theme="1"/>
        <sz val="22.0"/>
      </rPr>
      <t xml:space="preserve"> </t>
    </r>
    <r>
      <rPr>
        <rFont val="Cambria"/>
        <b/>
        <color theme="1"/>
        <sz val="20.0"/>
      </rPr>
      <t>EXCEDENTE BRUTO (INSUFICIENCIA BRUTA) DE EXPLOTACIÓN</t>
    </r>
  </si>
  <si>
    <t>Desde el punto de vista económico, mide el resultado (ganancia o excedente bruto; pérdida o insuficiencia bruta) que se deriva de la actividad productiva de la empresa; en cuánto excedente, representa la generación de recursos financieros nuevos procedentes de la explotación, y en tanto, insuficiencia, representa el consumo de recursos financieros antes generados.</t>
  </si>
  <si>
    <t>Se realiza el cierre de las siguientes cuentas 62 por S/ 18,900.00 y cuenta 64 por S/ 4,100.00</t>
  </si>
  <si>
    <t>EXCEDENTE BRUTO (INSUFICIENCIA BRUTA) DE EXPLOTACIÓN</t>
  </si>
  <si>
    <t>x/x Por la cancelación de las ctas. 621 y 641</t>
  </si>
  <si>
    <r>
      <rPr>
        <rFont val="Cambria"/>
        <b/>
        <color rgb="FF0000CC"/>
        <sz val="22.0"/>
      </rPr>
      <t xml:space="preserve"> 84…..</t>
    </r>
    <r>
      <rPr>
        <rFont val="Cambria"/>
        <b/>
        <color rgb="FFFF0000"/>
        <sz val="22.0"/>
      </rPr>
      <t xml:space="preserve">  </t>
    </r>
    <r>
      <rPr>
        <rFont val="Cambria"/>
        <b/>
        <color theme="1"/>
        <sz val="22.0"/>
      </rPr>
      <t xml:space="preserve"> RESULTADO DE EXPLOTACIÓN</t>
    </r>
  </si>
  <si>
    <t>Muestra el resultado obtenido por la empresa al cierre del período sin considerar los efectos de la financiación externa de sus operaciones, ni de otras partidas ajenas a la explotación.</t>
  </si>
  <si>
    <t>Se realiza el cierre de la cuenta 65 Otros gastos de gestión S/ 3,200.000  y la cuenta 68 Valuación y deterioro de activos y provisiones por S/ 4,320.00 al final del ejercicio.</t>
  </si>
  <si>
    <t>RESULTADO DE EXPLOTACIÓN</t>
  </si>
  <si>
    <t>Seguros</t>
  </si>
  <si>
    <t>x/x Por la cancelación de las ctas. 65 y 68</t>
  </si>
  <si>
    <r>
      <rPr>
        <rFont val="Cambria"/>
        <b/>
        <color rgb="FF0000CC"/>
        <sz val="22.0"/>
      </rPr>
      <t xml:space="preserve"> 85…..</t>
    </r>
    <r>
      <rPr>
        <rFont val="Cambria"/>
        <b/>
        <color rgb="FFFF0000"/>
        <sz val="22.0"/>
      </rPr>
      <t xml:space="preserve">  </t>
    </r>
    <r>
      <rPr>
        <rFont val="Cambria"/>
        <b/>
        <color theme="1"/>
        <sz val="22.0"/>
      </rPr>
      <t xml:space="preserve"> RESULTADO ANTES DE PARTICIPACIONES E IMPUESTOS</t>
    </r>
  </si>
  <si>
    <t>Muestra el resultado del período antes de las participaciones de los trabajadores y del impuesto a la renta.</t>
  </si>
  <si>
    <t>Se realiza el cierre de la cuenta 67. Gastos Financieros por S/ 2,300.00 al final del ejercicio.</t>
  </si>
  <si>
    <t>RESULTADO ANTES DE PARTICIPACIONES E IMPUESTOS</t>
  </si>
  <si>
    <t>Resultados antes de participaciones e impuestos</t>
  </si>
  <si>
    <t>Otros gastos financieros</t>
  </si>
  <si>
    <t>x/x Por la cancelación de las ctas. 679 al final del ejercicio.</t>
  </si>
  <si>
    <r>
      <rPr>
        <rFont val="Cambria"/>
        <b/>
        <color rgb="FF0000CC"/>
        <sz val="22.0"/>
      </rPr>
      <t xml:space="preserve"> 88…..</t>
    </r>
    <r>
      <rPr>
        <rFont val="Cambria"/>
        <b/>
        <color rgb="FFFF0000"/>
        <sz val="22.0"/>
      </rPr>
      <t xml:space="preserve">  </t>
    </r>
    <r>
      <rPr>
        <rFont val="Cambria"/>
        <b/>
        <color theme="1"/>
        <sz val="22.0"/>
      </rPr>
      <t xml:space="preserve"> IMPUESTO A LA RENTA</t>
    </r>
  </si>
  <si>
    <t>En esta cuenta se reconoce el impuesto calculado sobre la renta imponible del ejercicio (impuesto corriente), así como el importe del impuesto a la renta diferido.</t>
  </si>
  <si>
    <t>Determinación del Impuesto a la Renta al final del ejercicio por S/ 4,590.00</t>
  </si>
  <si>
    <t>Impuesto a la renta - corriente</t>
  </si>
  <si>
    <t>Impuesto a la renta</t>
  </si>
  <si>
    <t>x/x Por la determinación del impuesto a la renta al final del ejercicio</t>
  </si>
  <si>
    <r>
      <rPr>
        <rFont val="Cambria"/>
        <b/>
        <color rgb="FF0000CC"/>
        <sz val="22.0"/>
      </rPr>
      <t xml:space="preserve"> 89…..</t>
    </r>
    <r>
      <rPr>
        <rFont val="Cambria"/>
        <b/>
        <color rgb="FFFF0000"/>
        <sz val="22.0"/>
      </rPr>
      <t xml:space="preserve">  </t>
    </r>
    <r>
      <rPr>
        <rFont val="Cambria"/>
        <b/>
        <color theme="1"/>
        <sz val="22.0"/>
      </rPr>
      <t xml:space="preserve"> DETERMINACIÓN DEL RESULTADO DEL EJERCICIO</t>
    </r>
  </si>
  <si>
    <t>Muestra el resultado neto total que corresponde a un período determinado.</t>
  </si>
  <si>
    <t>Por su naturaleza, al cierre de operaciones, se integra al balance ya que forma parte de la estructura financiera del patrimonio neto de la entidad.</t>
  </si>
  <si>
    <t>Distribución de la utilidad neta al final del ejercicio por S/ 7,890.00</t>
  </si>
  <si>
    <t>DETERMINACIÓN DEL RESULTADO DEL EJERCICIO</t>
  </si>
  <si>
    <t>x/x Por el traslado de la utilidad neta a la cuenta 59</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</si>
</sst>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_ [$S/.-280A]\ * #,##0.00_ ;_ [$S/.-280A]\ * \-#,##0.00_ ;_ [$S/.-280A]\ * &quot;-&quot;??_ ;_ @_ "/>
    <numFmt numFmtId="165" formatCode="_ &quot;S/.&quot;\ * #,##0_ ;_ &quot;S/.&quot;\ * \-#,##0_ ;_ &quot;S/.&quot;\ * &quot;-&quot;??_ ;_ @_ "/>
    <numFmt numFmtId="166" formatCode="_ &quot;S/.&quot;\ * #,##0.00_ ;_ &quot;S/.&quot;\ * \-#,##0.00_ ;_ &quot;S/.&quot;\ * &quot;-&quot;??_ ;_ @_ "/>
    <numFmt numFmtId="167" formatCode="_ [$S/.-280A]\ * #,##0_ ;_ [$S/.-280A]\ * \-#,##0_ ;_ [$S/.-280A]\ * &quot;-&quot;??_ ;_ @_ "/>
  </numFmts>
  <fonts count="20">
    <font>
      <sz val="11.0"/>
      <color theme="1"/>
      <name val="Calibri"/>
      <scheme val="minor"/>
    </font>
    <font>
      <b/>
      <sz val="16.0"/>
      <color theme="1"/>
      <name val="Estrangelo edessa"/>
    </font>
    <font>
      <b/>
      <sz val="16.0"/>
      <color rgb="FFFFFF00"/>
      <name val="Estrangelo edessa"/>
    </font>
    <font/>
    <font>
      <b/>
      <sz val="22.0"/>
      <color theme="1"/>
      <name val="Cambria"/>
    </font>
    <font>
      <b/>
      <sz val="11.0"/>
      <color theme="1"/>
      <name val="Calibri"/>
    </font>
    <font>
      <sz val="11.0"/>
      <color theme="1"/>
      <name val="Calibri"/>
    </font>
    <font>
      <sz val="11.0"/>
      <color rgb="FF0000CC"/>
      <name val="Calibri"/>
    </font>
    <font>
      <b/>
      <sz val="16.0"/>
      <color rgb="FF0000CC"/>
      <name val="Calibri"/>
    </font>
    <font>
      <b/>
      <sz val="11.0"/>
      <color rgb="FFFF0000"/>
      <name val="Calibri"/>
    </font>
    <font>
      <color theme="1"/>
      <name val="Calibri"/>
      <scheme val="minor"/>
    </font>
    <font>
      <b/>
      <sz val="11.0"/>
      <color theme="0"/>
      <name val="Calibri"/>
    </font>
    <font>
      <sz val="10.0"/>
      <color theme="1"/>
      <name val="Calibri"/>
    </font>
    <font>
      <i/>
      <sz val="11.0"/>
      <color rgb="FF0000CC"/>
      <name val="Calibri"/>
    </font>
    <font>
      <b/>
      <u/>
      <sz val="11.0"/>
      <color theme="1"/>
      <name val="Calibri"/>
    </font>
    <font>
      <b/>
      <sz val="10.0"/>
      <color theme="1"/>
      <name val="Calibri"/>
    </font>
    <font>
      <u/>
      <sz val="11.0"/>
      <color theme="1"/>
      <name val="Calibri"/>
    </font>
    <font>
      <b/>
      <u/>
      <sz val="11.0"/>
      <color theme="1"/>
      <name val="Calibri"/>
    </font>
    <font>
      <sz val="9.0"/>
      <color theme="1"/>
      <name val="Calibri"/>
    </font>
    <font>
      <b/>
      <sz val="10.0"/>
      <color rgb="FFFFFF00"/>
      <name val="Estrangelo edessa"/>
    </font>
  </fonts>
  <fills count="14">
    <fill>
      <patternFill patternType="none"/>
    </fill>
    <fill>
      <patternFill patternType="lightGray"/>
    </fill>
    <fill>
      <patternFill patternType="solid">
        <fgColor rgb="FF002060"/>
        <bgColor rgb="FF002060"/>
      </patternFill>
    </fill>
    <fill>
      <patternFill patternType="solid">
        <fgColor rgb="FF99FFCC"/>
        <bgColor rgb="FF99FFCC"/>
      </patternFill>
    </fill>
    <fill>
      <patternFill patternType="solid">
        <fgColor rgb="FFFFFFCC"/>
        <bgColor rgb="FFFFFFCC"/>
      </patternFill>
    </fill>
    <fill>
      <patternFill patternType="solid">
        <fgColor rgb="FFBFBFBF"/>
        <bgColor rgb="FFBFBFBF"/>
      </patternFill>
    </fill>
    <fill>
      <patternFill patternType="solid">
        <fgColor rgb="FF31859B"/>
        <bgColor rgb="FF31859B"/>
      </patternFill>
    </fill>
    <fill>
      <patternFill patternType="solid">
        <fgColor rgb="FF953734"/>
        <bgColor rgb="FF953734"/>
      </patternFill>
    </fill>
    <fill>
      <patternFill patternType="solid">
        <fgColor rgb="FFDAEEF3"/>
        <bgColor rgb="FFDAEEF3"/>
      </patternFill>
    </fill>
    <fill>
      <patternFill patternType="solid">
        <fgColor rgb="FFF2DBDB"/>
        <bgColor rgb="FFF2DBDB"/>
      </patternFill>
    </fill>
    <fill>
      <patternFill patternType="solid">
        <fgColor rgb="FFFFFF99"/>
        <bgColor rgb="FFFFFF99"/>
      </patternFill>
    </fill>
    <fill>
      <patternFill patternType="solid">
        <fgColor rgb="FFC4BD97"/>
        <bgColor rgb="FFC4BD97"/>
      </patternFill>
    </fill>
    <fill>
      <patternFill patternType="solid">
        <fgColor rgb="FFDDD9C3"/>
        <bgColor rgb="FFDDD9C3"/>
      </patternFill>
    </fill>
    <fill>
      <patternFill patternType="solid">
        <fgColor rgb="FFCCC0D9"/>
        <bgColor rgb="FFCCC0D9"/>
      </patternFill>
    </fill>
  </fills>
  <borders count="49">
    <border/>
    <border>
      <left/>
      <top/>
      <bottom/>
    </border>
    <border>
      <top/>
      <bottom/>
    </border>
    <border>
      <right/>
      <top/>
      <bottom/>
    </border>
    <border>
      <left/>
      <right/>
      <top/>
      <bottom/>
    </border>
    <border>
      <bottom style="thin">
        <color rgb="FF000000"/>
      </bottom>
    </border>
    <border>
      <top style="thin">
        <color rgb="FF000000"/>
      </top>
    </border>
    <border>
      <left/>
      <right/>
      <top/>
      <bottom style="thin">
        <color rgb="FF000000"/>
      </bottom>
    </border>
    <border>
      <left/>
      <right/>
      <top style="thin">
        <color rgb="FF000000"/>
      </top>
      <bottom/>
    </border>
    <border>
      <left/>
      <right/>
      <top/>
    </border>
    <border>
      <left/>
      <top/>
      <bottom style="thin">
        <color rgb="FF000000"/>
      </bottom>
    </border>
    <border>
      <right/>
      <top/>
      <bottom style="thin">
        <color rgb="FF000000"/>
      </bottom>
    </border>
    <border>
      <left/>
      <right/>
      <bottom/>
    </border>
    <border>
      <left/>
      <top style="thin">
        <color rgb="FF000000"/>
      </top>
      <bottom/>
    </border>
    <border>
      <right/>
      <top style="thin">
        <color rgb="FF000000"/>
      </top>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top/>
      <bottom style="thin">
        <color rgb="FF000000"/>
      </bottom>
    </border>
    <border>
      <left/>
      <right style="thin">
        <color rgb="FF000000"/>
      </right>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right/>
      <top/>
      <bottom/>
    </border>
    <border>
      <left/>
      <right style="thin">
        <color rgb="FF000000"/>
      </right>
      <top/>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top style="thin">
        <color rgb="FF000000"/>
      </top>
    </border>
    <border>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rder>
    <border>
      <left style="medium">
        <color rgb="FF000000"/>
      </left>
      <right/>
      <top style="medium">
        <color rgb="FF000000"/>
      </top>
      <bottom/>
    </border>
    <border>
      <left/>
      <right/>
      <top style="medium">
        <color rgb="FF000000"/>
      </top>
      <bottom/>
    </border>
    <border>
      <left/>
      <right style="medium">
        <color rgb="FF000000"/>
      </right>
      <top style="medium">
        <color rgb="FF000000"/>
      </top>
      <bottom/>
    </border>
    <border>
      <left style="medium">
        <color rgb="FF000000"/>
      </left>
      <right/>
      <top/>
      <bottom/>
    </border>
    <border>
      <left/>
      <right style="medium">
        <color rgb="FF000000"/>
      </right>
      <top/>
      <bottom style="thin">
        <color rgb="FF000000"/>
      </bottom>
    </border>
    <border>
      <left style="medium">
        <color rgb="FF000000"/>
      </left>
      <right/>
      <top/>
      <bottom style="medium">
        <color rgb="FF000000"/>
      </bottom>
    </border>
    <border>
      <left/>
      <right/>
      <top/>
      <bottom style="medium">
        <color rgb="FF000000"/>
      </bottom>
    </border>
    <border>
      <left/>
      <right style="medium">
        <color rgb="FF000000"/>
      </right>
      <top/>
      <bottom style="medium">
        <color rgb="FF000000"/>
      </bottom>
    </border>
  </borders>
  <cellStyleXfs count="1">
    <xf borderId="0" fillId="0" fontId="0" numFmtId="0" applyAlignment="1" applyFont="1"/>
  </cellStyleXfs>
  <cellXfs count="272">
    <xf borderId="0" fillId="0" fontId="0" numFmtId="0" xfId="0" applyAlignment="1" applyFont="1">
      <alignment readingOrder="0" shrinkToFit="0" vertical="bottom" wrapText="0"/>
    </xf>
    <xf borderId="0" fillId="0" fontId="1" numFmtId="0" xfId="0" applyAlignment="1" applyFont="1">
      <alignment vertical="center"/>
    </xf>
    <xf borderId="1" fillId="2" fontId="2" numFmtId="0" xfId="0" applyAlignment="1" applyBorder="1" applyFill="1" applyFont="1">
      <alignment horizontal="center" vertical="center"/>
    </xf>
    <xf borderId="2" fillId="0" fontId="3" numFmtId="0" xfId="0" applyBorder="1" applyFont="1"/>
    <xf borderId="3" fillId="0" fontId="3" numFmtId="0" xfId="0" applyBorder="1" applyFont="1"/>
    <xf borderId="4" fillId="2" fontId="2" numFmtId="0" xfId="0" applyAlignment="1" applyBorder="1" applyFont="1">
      <alignment vertical="center"/>
    </xf>
    <xf borderId="1" fillId="3" fontId="4" numFmtId="0" xfId="0" applyAlignment="1" applyBorder="1" applyFill="1" applyFont="1">
      <alignment horizontal="center" vertical="center"/>
    </xf>
    <xf borderId="5" fillId="0" fontId="5" numFmtId="0" xfId="0" applyAlignment="1" applyBorder="1" applyFont="1">
      <alignment horizontal="left"/>
    </xf>
    <xf borderId="5" fillId="0" fontId="5" numFmtId="0" xfId="0" applyAlignment="1" applyBorder="1" applyFont="1">
      <alignment horizontal="center"/>
    </xf>
    <xf borderId="5" fillId="0" fontId="5" numFmtId="0" xfId="0" applyBorder="1" applyFont="1"/>
    <xf borderId="5" fillId="0" fontId="6" numFmtId="0" xfId="0" applyBorder="1" applyFont="1"/>
    <xf borderId="6" fillId="0" fontId="7" numFmtId="0" xfId="0" applyAlignment="1" applyBorder="1" applyFont="1">
      <alignment horizontal="left" shrinkToFit="0" vertical="center" wrapText="1"/>
    </xf>
    <xf borderId="6" fillId="0" fontId="3" numFmtId="0" xfId="0" applyBorder="1" applyFont="1"/>
    <xf borderId="7" fillId="4" fontId="6" numFmtId="0" xfId="0" applyBorder="1" applyFill="1" applyFont="1"/>
    <xf borderId="4" fillId="3" fontId="8" numFmtId="0" xfId="0" applyAlignment="1" applyBorder="1" applyFont="1">
      <alignment horizontal="center" vertical="center"/>
    </xf>
    <xf borderId="0" fillId="0" fontId="6" numFmtId="0" xfId="0" applyAlignment="1" applyFont="1">
      <alignment horizontal="left" shrinkToFit="0" wrapText="1"/>
    </xf>
    <xf borderId="4" fillId="4" fontId="5" numFmtId="0" xfId="0" applyBorder="1" applyFont="1"/>
    <xf borderId="4" fillId="4" fontId="6" numFmtId="0" xfId="0" applyBorder="1" applyFont="1"/>
    <xf borderId="4" fillId="4" fontId="5" numFmtId="4" xfId="0" applyBorder="1" applyFont="1" applyNumberFormat="1"/>
    <xf borderId="0" fillId="0" fontId="7" numFmtId="0" xfId="0" applyAlignment="1" applyFont="1">
      <alignment shrinkToFit="0" vertical="center" wrapText="1"/>
    </xf>
    <xf borderId="4" fillId="4" fontId="6" numFmtId="4" xfId="0" applyBorder="1" applyFont="1" applyNumberFormat="1"/>
    <xf borderId="7" fillId="4" fontId="6" numFmtId="9" xfId="0" applyAlignment="1" applyBorder="1" applyFont="1" applyNumberFormat="1">
      <alignment horizontal="left"/>
    </xf>
    <xf borderId="7" fillId="4" fontId="6" numFmtId="4" xfId="0" applyBorder="1" applyFont="1" applyNumberFormat="1"/>
    <xf borderId="4" fillId="4" fontId="5" numFmtId="0" xfId="0" applyAlignment="1" applyBorder="1" applyFont="1">
      <alignment horizontal="right"/>
    </xf>
    <xf borderId="4" fillId="4" fontId="9" numFmtId="4" xfId="0" applyBorder="1" applyFont="1" applyNumberFormat="1"/>
    <xf borderId="0" fillId="0" fontId="6" numFmtId="4" xfId="0" applyFont="1" applyNumberFormat="1"/>
    <xf borderId="0" fillId="0" fontId="5" numFmtId="0" xfId="0" applyFont="1"/>
    <xf borderId="0" fillId="0" fontId="10" numFmtId="0" xfId="0" applyFont="1"/>
    <xf borderId="0" fillId="0" fontId="6" numFmtId="0" xfId="0" applyAlignment="1" applyFont="1">
      <alignment horizontal="center"/>
    </xf>
    <xf borderId="0" fillId="0" fontId="6" numFmtId="164" xfId="0" applyFont="1" applyNumberFormat="1"/>
    <xf borderId="0" fillId="0" fontId="10" numFmtId="0" xfId="0" applyAlignment="1" applyFont="1">
      <alignment readingOrder="0"/>
    </xf>
    <xf borderId="0" fillId="0" fontId="6" numFmtId="0" xfId="0" applyAlignment="1" applyFont="1">
      <alignment shrinkToFit="0" wrapText="1"/>
    </xf>
    <xf borderId="8" fillId="3" fontId="5" numFmtId="0" xfId="0" applyBorder="1" applyFont="1"/>
    <xf borderId="8" fillId="3" fontId="5" numFmtId="4" xfId="0" applyBorder="1" applyFont="1" applyNumberFormat="1"/>
    <xf borderId="4" fillId="3" fontId="5" numFmtId="0" xfId="0" applyBorder="1" applyFont="1"/>
    <xf borderId="4" fillId="3" fontId="6" numFmtId="0" xfId="0" applyBorder="1" applyFont="1"/>
    <xf borderId="1" fillId="5" fontId="5" numFmtId="0" xfId="0" applyAlignment="1" applyBorder="1" applyFill="1" applyFont="1">
      <alignment horizontal="center"/>
    </xf>
    <xf borderId="4" fillId="6" fontId="11" numFmtId="0" xfId="0" applyAlignment="1" applyBorder="1" applyFill="1" applyFont="1">
      <alignment horizontal="center"/>
    </xf>
    <xf borderId="4" fillId="7" fontId="11" numFmtId="0" xfId="0" applyAlignment="1" applyBorder="1" applyFill="1" applyFont="1">
      <alignment horizontal="center"/>
    </xf>
    <xf borderId="7" fillId="8" fontId="6" numFmtId="4" xfId="0" applyBorder="1" applyFill="1" applyFont="1" applyNumberFormat="1"/>
    <xf borderId="4" fillId="9" fontId="6" numFmtId="4" xfId="0" applyBorder="1" applyFill="1" applyFont="1" applyNumberFormat="1"/>
    <xf borderId="0" fillId="0" fontId="5" numFmtId="0" xfId="0" applyAlignment="1" applyFont="1">
      <alignment horizontal="center"/>
    </xf>
    <xf borderId="0" fillId="0" fontId="12" numFmtId="0" xfId="0" applyAlignment="1" applyFont="1">
      <alignment horizontal="center" readingOrder="0"/>
    </xf>
    <xf borderId="0" fillId="0" fontId="12" numFmtId="0" xfId="0" applyAlignment="1" applyFont="1">
      <alignment readingOrder="0"/>
    </xf>
    <xf borderId="0" fillId="0" fontId="12" numFmtId="0" xfId="0" applyFont="1"/>
    <xf borderId="4" fillId="8" fontId="6" numFmtId="4" xfId="0" applyBorder="1" applyFont="1" applyNumberFormat="1"/>
    <xf borderId="0" fillId="0" fontId="12" numFmtId="0" xfId="0" applyAlignment="1" applyFont="1">
      <alignment horizontal="left" readingOrder="0"/>
    </xf>
    <xf borderId="0" fillId="0" fontId="12" numFmtId="0" xfId="0" applyAlignment="1" applyFont="1">
      <alignment horizontal="center"/>
    </xf>
    <xf borderId="7" fillId="9" fontId="6" numFmtId="4" xfId="0" applyBorder="1" applyFont="1" applyNumberFormat="1"/>
    <xf borderId="0" fillId="0" fontId="13" numFmtId="0" xfId="0" applyFont="1"/>
    <xf borderId="4" fillId="8" fontId="6" numFmtId="0" xfId="0" applyBorder="1" applyFont="1"/>
    <xf borderId="4" fillId="9" fontId="6" numFmtId="0" xfId="0" applyBorder="1" applyFont="1"/>
    <xf borderId="4" fillId="3" fontId="5" numFmtId="0" xfId="0" applyAlignment="1" applyBorder="1" applyFont="1">
      <alignment horizontal="center"/>
    </xf>
    <xf borderId="0" fillId="0" fontId="12" numFmtId="0" xfId="0" applyAlignment="1" applyFont="1">
      <alignment horizontal="left"/>
    </xf>
    <xf borderId="0" fillId="0" fontId="6" numFmtId="0" xfId="0" applyAlignment="1" applyFont="1">
      <alignment horizontal="left" readingOrder="0" shrinkToFit="0" wrapText="1"/>
    </xf>
    <xf borderId="1" fillId="3" fontId="4" numFmtId="0" xfId="0" applyAlignment="1" applyBorder="1" applyFont="1">
      <alignment horizontal="center" shrinkToFit="0" vertical="center" wrapText="1"/>
    </xf>
    <xf borderId="0" fillId="0" fontId="6" numFmtId="0" xfId="0" applyAlignment="1" applyFont="1">
      <alignment vertical="center"/>
    </xf>
    <xf borderId="5" fillId="0" fontId="5" numFmtId="0" xfId="0" applyAlignment="1" applyBorder="1" applyFont="1">
      <alignment horizontal="left" vertical="center"/>
    </xf>
    <xf borderId="5" fillId="0" fontId="5" numFmtId="0" xfId="0" applyAlignment="1" applyBorder="1" applyFont="1">
      <alignment horizontal="center" vertical="center"/>
    </xf>
    <xf borderId="5" fillId="0" fontId="5" numFmtId="0" xfId="0" applyAlignment="1" applyBorder="1" applyFont="1">
      <alignment vertical="center"/>
    </xf>
    <xf borderId="5" fillId="0" fontId="6" numFmtId="0" xfId="0" applyAlignment="1" applyBorder="1" applyFont="1">
      <alignment vertical="center"/>
    </xf>
    <xf borderId="7" fillId="4" fontId="6" numFmtId="0" xfId="0" applyAlignment="1" applyBorder="1" applyFont="1">
      <alignment vertical="center"/>
    </xf>
    <xf borderId="0" fillId="0" fontId="6" numFmtId="0" xfId="0" applyAlignment="1" applyFont="1">
      <alignment horizontal="left" shrinkToFit="0" vertical="center" wrapText="1"/>
    </xf>
    <xf borderId="0" fillId="0" fontId="5" numFmtId="0" xfId="0" applyAlignment="1" applyFont="1">
      <alignment vertical="center"/>
    </xf>
    <xf borderId="0" fillId="0" fontId="6" numFmtId="4" xfId="0" applyAlignment="1" applyFont="1" applyNumberFormat="1">
      <alignment vertical="center"/>
    </xf>
    <xf borderId="4" fillId="3" fontId="14" numFmtId="0" xfId="0" applyAlignment="1" applyBorder="1" applyFont="1">
      <alignment vertical="center"/>
    </xf>
    <xf borderId="4" fillId="3" fontId="6" numFmtId="0" xfId="0" applyAlignment="1" applyBorder="1" applyFont="1">
      <alignment vertical="center"/>
    </xf>
    <xf borderId="0" fillId="0" fontId="6" numFmtId="0" xfId="0" applyAlignment="1" applyFont="1">
      <alignment shrinkToFit="0" vertical="center" wrapText="1"/>
    </xf>
    <xf borderId="1" fillId="5" fontId="5" numFmtId="0" xfId="0" applyAlignment="1" applyBorder="1" applyFont="1">
      <alignment horizontal="center" vertical="center"/>
    </xf>
    <xf borderId="4" fillId="6" fontId="11" numFmtId="0" xfId="0" applyAlignment="1" applyBorder="1" applyFont="1">
      <alignment horizontal="center" vertical="center"/>
    </xf>
    <xf borderId="4" fillId="7" fontId="11" numFmtId="0" xfId="0" applyAlignment="1" applyBorder="1" applyFont="1">
      <alignment horizontal="center" vertical="center"/>
    </xf>
    <xf borderId="7" fillId="8" fontId="6" numFmtId="4" xfId="0" applyAlignment="1" applyBorder="1" applyFont="1" applyNumberFormat="1">
      <alignment vertical="center"/>
    </xf>
    <xf borderId="4" fillId="9" fontId="6" numFmtId="4" xfId="0" applyAlignment="1" applyBorder="1" applyFont="1" applyNumberFormat="1">
      <alignment vertical="center"/>
    </xf>
    <xf borderId="0" fillId="0" fontId="5" numFmtId="0" xfId="0" applyAlignment="1" applyFont="1">
      <alignment horizontal="center" vertical="center"/>
    </xf>
    <xf borderId="0" fillId="0" fontId="12" numFmtId="0" xfId="0" applyAlignment="1" applyFont="1">
      <alignment horizontal="center" vertical="center"/>
    </xf>
    <xf borderId="0" fillId="0" fontId="12" numFmtId="0" xfId="0" applyAlignment="1" applyFont="1">
      <alignment vertical="center"/>
    </xf>
    <xf borderId="4" fillId="8" fontId="6" numFmtId="4" xfId="0" applyAlignment="1" applyBorder="1" applyFont="1" applyNumberFormat="1">
      <alignment vertical="center"/>
    </xf>
    <xf borderId="7" fillId="9" fontId="6" numFmtId="4" xfId="0" applyAlignment="1" applyBorder="1" applyFont="1" applyNumberFormat="1">
      <alignment vertical="center"/>
    </xf>
    <xf borderId="4" fillId="8" fontId="6" numFmtId="0" xfId="0" applyAlignment="1" applyBorder="1" applyFont="1">
      <alignment vertical="center"/>
    </xf>
    <xf borderId="4" fillId="9" fontId="6" numFmtId="0" xfId="0" applyAlignment="1" applyBorder="1" applyFont="1">
      <alignment vertical="center"/>
    </xf>
    <xf borderId="0" fillId="0" fontId="13" numFmtId="0" xfId="0" applyAlignment="1" applyFont="1">
      <alignment vertical="center"/>
    </xf>
    <xf borderId="0" fillId="0" fontId="12" numFmtId="0" xfId="0" applyAlignment="1" applyFont="1">
      <alignment horizontal="left" vertical="center"/>
    </xf>
    <xf borderId="4" fillId="3" fontId="5" numFmtId="0" xfId="0" applyAlignment="1" applyBorder="1" applyFont="1">
      <alignment vertical="center"/>
    </xf>
    <xf borderId="0" fillId="0" fontId="6" numFmtId="165" xfId="0" applyAlignment="1" applyFont="1" applyNumberFormat="1">
      <alignment vertical="center"/>
    </xf>
    <xf borderId="6" fillId="0" fontId="6" numFmtId="0" xfId="0" applyAlignment="1" applyBorder="1" applyFont="1">
      <alignment vertical="center"/>
    </xf>
    <xf borderId="6" fillId="0" fontId="5" numFmtId="0" xfId="0" applyAlignment="1" applyBorder="1" applyFont="1">
      <alignment horizontal="center" vertical="center"/>
    </xf>
    <xf borderId="6" fillId="0" fontId="6" numFmtId="165" xfId="0" applyAlignment="1" applyBorder="1" applyFont="1" applyNumberFormat="1">
      <alignment vertical="center"/>
    </xf>
    <xf borderId="0" fillId="0" fontId="6" numFmtId="0" xfId="0" applyFont="1"/>
    <xf borderId="9" fillId="10" fontId="6" numFmtId="0" xfId="0" applyAlignment="1" applyBorder="1" applyFill="1" applyFont="1">
      <alignment horizontal="center" vertical="center"/>
    </xf>
    <xf borderId="10" fillId="10" fontId="6" numFmtId="0" xfId="0" applyAlignment="1" applyBorder="1" applyFont="1">
      <alignment horizontal="center" vertical="center"/>
    </xf>
    <xf borderId="11" fillId="0" fontId="3" numFmtId="0" xfId="0" applyBorder="1" applyFont="1"/>
    <xf borderId="12" fillId="0" fontId="3" numFmtId="0" xfId="0" applyBorder="1" applyFont="1"/>
    <xf borderId="13" fillId="10" fontId="6" numFmtId="0" xfId="0" applyAlignment="1" applyBorder="1" applyFont="1">
      <alignment horizontal="center" vertical="center"/>
    </xf>
    <xf borderId="14" fillId="0" fontId="3" numFmtId="0" xfId="0" applyBorder="1" applyFont="1"/>
    <xf borderId="0" fillId="0" fontId="6" numFmtId="0" xfId="0" applyAlignment="1" applyFont="1">
      <alignment horizontal="center" vertical="center"/>
    </xf>
    <xf borderId="4" fillId="4" fontId="6" numFmtId="0" xfId="0" applyAlignment="1" applyBorder="1" applyFont="1">
      <alignment horizontal="center" vertical="center"/>
    </xf>
    <xf borderId="7" fillId="4" fontId="6" numFmtId="3" xfId="0" applyAlignment="1" applyBorder="1" applyFont="1" applyNumberFormat="1">
      <alignment horizontal="center" vertical="center"/>
    </xf>
    <xf borderId="4" fillId="4" fontId="6" numFmtId="164" xfId="0" applyAlignment="1" applyBorder="1" applyFont="1" applyNumberFormat="1">
      <alignment vertical="center"/>
    </xf>
    <xf borderId="4" fillId="4" fontId="5" numFmtId="0" xfId="0" applyAlignment="1" applyBorder="1" applyFont="1">
      <alignment horizontal="center" vertical="center"/>
    </xf>
    <xf borderId="4" fillId="4" fontId="6" numFmtId="0" xfId="0" applyAlignment="1" applyBorder="1" applyFont="1">
      <alignment vertical="center"/>
    </xf>
    <xf borderId="15" fillId="11" fontId="6" numFmtId="0" xfId="0" applyAlignment="1" applyBorder="1" applyFill="1" applyFont="1">
      <alignment horizontal="center" vertical="center"/>
    </xf>
    <xf borderId="16" fillId="11" fontId="6" numFmtId="0" xfId="0" applyAlignment="1" applyBorder="1" applyFont="1">
      <alignment horizontal="center" vertical="center"/>
    </xf>
    <xf borderId="17" fillId="0" fontId="3" numFmtId="0" xfId="0" applyBorder="1" applyFont="1"/>
    <xf borderId="15" fillId="4" fontId="6" numFmtId="0" xfId="0" applyAlignment="1" applyBorder="1" applyFont="1">
      <alignment horizontal="center" vertical="center"/>
    </xf>
    <xf borderId="15" fillId="4" fontId="6" numFmtId="3" xfId="0" applyAlignment="1" applyBorder="1" applyFont="1" applyNumberFormat="1">
      <alignment horizontal="center" vertical="center"/>
    </xf>
    <xf borderId="16" fillId="4" fontId="6" numFmtId="3" xfId="0" applyAlignment="1" applyBorder="1" applyFont="1" applyNumberFormat="1">
      <alignment horizontal="center" vertical="center"/>
    </xf>
    <xf borderId="15" fillId="11" fontId="5" numFmtId="0" xfId="0" applyAlignment="1" applyBorder="1" applyFont="1">
      <alignment horizontal="center" vertical="center"/>
    </xf>
    <xf borderId="16" fillId="11" fontId="5" numFmtId="0" xfId="0" applyAlignment="1" applyBorder="1" applyFont="1">
      <alignment horizontal="center" vertical="center"/>
    </xf>
    <xf borderId="15" fillId="0" fontId="6" numFmtId="0" xfId="0" applyAlignment="1" applyBorder="1" applyFont="1">
      <alignment vertical="center"/>
    </xf>
    <xf borderId="16" fillId="0" fontId="6" numFmtId="0" xfId="0" applyAlignment="1" applyBorder="1" applyFont="1">
      <alignment horizontal="center" vertical="center"/>
    </xf>
    <xf borderId="15" fillId="0" fontId="6" numFmtId="4" xfId="0" applyAlignment="1" applyBorder="1" applyFont="1" applyNumberFormat="1">
      <alignment vertical="center"/>
    </xf>
    <xf borderId="15" fillId="4" fontId="5" numFmtId="0" xfId="0" applyAlignment="1" applyBorder="1" applyFont="1">
      <alignment vertical="center"/>
    </xf>
    <xf borderId="16" fillId="4" fontId="6" numFmtId="0" xfId="0" applyAlignment="1" applyBorder="1" applyFont="1">
      <alignment horizontal="center" vertical="center"/>
    </xf>
    <xf borderId="15" fillId="4" fontId="5" numFmtId="4" xfId="0" applyAlignment="1" applyBorder="1" applyFont="1" applyNumberFormat="1">
      <alignment vertical="center"/>
    </xf>
    <xf borderId="1" fillId="4" fontId="6" numFmtId="0" xfId="0" applyAlignment="1" applyBorder="1" applyFont="1">
      <alignment horizontal="center" vertical="center"/>
    </xf>
    <xf borderId="1" fillId="4" fontId="6" numFmtId="166" xfId="0" applyAlignment="1" applyBorder="1" applyFont="1" applyNumberFormat="1">
      <alignment vertical="center"/>
    </xf>
    <xf borderId="1" fillId="4" fontId="6" numFmtId="4" xfId="0" applyAlignment="1" applyBorder="1" applyFont="1" applyNumberFormat="1">
      <alignment vertical="center"/>
    </xf>
    <xf borderId="4" fillId="4" fontId="6" numFmtId="0" xfId="0" applyAlignment="1" applyBorder="1" applyFont="1">
      <alignment horizontal="left" vertical="center"/>
    </xf>
    <xf borderId="4" fillId="4" fontId="6" numFmtId="167" xfId="0" applyAlignment="1" applyBorder="1" applyFont="1" applyNumberFormat="1">
      <alignment horizontal="center" vertical="center"/>
    </xf>
    <xf borderId="5" fillId="0" fontId="3" numFmtId="0" xfId="0" applyBorder="1" applyFont="1"/>
    <xf borderId="0" fillId="0" fontId="6" numFmtId="0" xfId="0" applyAlignment="1" applyFont="1">
      <alignment horizontal="center" shrinkToFit="0" vertical="center" wrapText="1"/>
    </xf>
    <xf borderId="15" fillId="11" fontId="6" numFmtId="0" xfId="0" applyAlignment="1" applyBorder="1" applyFont="1">
      <alignment horizontal="center" shrinkToFit="0" vertical="center" wrapText="1"/>
    </xf>
    <xf borderId="0" fillId="0" fontId="6" numFmtId="0" xfId="0" applyAlignment="1" applyFont="1">
      <alignment horizontal="center" shrinkToFit="0" wrapText="1"/>
    </xf>
    <xf borderId="15" fillId="0" fontId="6" numFmtId="0" xfId="0" applyAlignment="1" applyBorder="1" applyFont="1">
      <alignment horizontal="left" vertical="center"/>
    </xf>
    <xf borderId="15" fillId="0" fontId="6" numFmtId="4" xfId="0" applyAlignment="1" applyBorder="1" applyFont="1" applyNumberFormat="1">
      <alignment horizontal="center" vertical="center"/>
    </xf>
    <xf borderId="15" fillId="4" fontId="12" numFmtId="0" xfId="0" applyAlignment="1" applyBorder="1" applyFont="1">
      <alignment horizontal="left" vertical="center"/>
    </xf>
    <xf borderId="15" fillId="4" fontId="12" numFmtId="4" xfId="0" applyAlignment="1" applyBorder="1" applyFont="1" applyNumberFormat="1">
      <alignment horizontal="center" vertical="center"/>
    </xf>
    <xf borderId="16" fillId="12" fontId="5" numFmtId="0" xfId="0" applyAlignment="1" applyBorder="1" applyFill="1" applyFont="1">
      <alignment horizontal="center"/>
    </xf>
    <xf borderId="18" fillId="0" fontId="3" numFmtId="0" xfId="0" applyBorder="1" applyFont="1"/>
    <xf borderId="16" fillId="0" fontId="6" numFmtId="0" xfId="0" applyBorder="1" applyFont="1"/>
    <xf borderId="15" fillId="0" fontId="6" numFmtId="3" xfId="0" applyBorder="1" applyFont="1" applyNumberFormat="1"/>
    <xf borderId="15" fillId="0" fontId="6" numFmtId="0" xfId="0" applyAlignment="1" applyBorder="1" applyFont="1">
      <alignment horizontal="right"/>
    </xf>
    <xf borderId="16" fillId="4" fontId="5" numFmtId="0" xfId="0" applyBorder="1" applyFont="1"/>
    <xf borderId="15" fillId="4" fontId="5" numFmtId="3" xfId="0" applyBorder="1" applyFont="1" applyNumberFormat="1"/>
    <xf borderId="0" fillId="0" fontId="5" numFmtId="0" xfId="0" applyAlignment="1" applyFont="1">
      <alignment horizontal="left" shrinkToFit="0" vertical="center" wrapText="1"/>
    </xf>
    <xf borderId="0" fillId="0" fontId="6" numFmtId="3" xfId="0" applyAlignment="1" applyFont="1" applyNumberFormat="1">
      <alignment vertical="center"/>
    </xf>
    <xf borderId="4" fillId="3" fontId="5" numFmtId="4" xfId="0" applyAlignment="1" applyBorder="1" applyFont="1" applyNumberFormat="1">
      <alignment vertical="center"/>
    </xf>
    <xf borderId="0" fillId="0" fontId="5" numFmtId="4" xfId="0" applyAlignment="1" applyFont="1" applyNumberFormat="1">
      <alignment vertical="center"/>
    </xf>
    <xf borderId="16" fillId="4" fontId="6" numFmtId="0" xfId="0" applyAlignment="1" applyBorder="1" applyFont="1">
      <alignment horizontal="left" vertical="center"/>
    </xf>
    <xf borderId="16" fillId="4" fontId="6" numFmtId="3" xfId="0" applyAlignment="1" applyBorder="1" applyFont="1" applyNumberFormat="1">
      <alignment vertical="center"/>
    </xf>
    <xf borderId="16" fillId="4" fontId="6" numFmtId="0" xfId="0" applyAlignment="1" applyBorder="1" applyFont="1">
      <alignment vertical="center"/>
    </xf>
    <xf borderId="19" fillId="4" fontId="6" numFmtId="0" xfId="0" applyAlignment="1" applyBorder="1" applyFont="1">
      <alignment vertical="center"/>
    </xf>
    <xf borderId="8" fillId="4" fontId="6" numFmtId="0" xfId="0" applyAlignment="1" applyBorder="1" applyFont="1">
      <alignment horizontal="center" vertical="center"/>
    </xf>
    <xf borderId="20" fillId="4" fontId="6" numFmtId="0" xfId="0" applyAlignment="1" applyBorder="1" applyFont="1">
      <alignment vertical="center"/>
    </xf>
    <xf borderId="21" fillId="4" fontId="6" numFmtId="0" xfId="0" applyAlignment="1" applyBorder="1" applyFont="1">
      <alignment horizontal="left" vertical="center"/>
    </xf>
    <xf borderId="7" fillId="4" fontId="6" numFmtId="0" xfId="0" applyAlignment="1" applyBorder="1" applyFont="1">
      <alignment horizontal="center" vertical="center"/>
    </xf>
    <xf borderId="22" fillId="4" fontId="6" numFmtId="0" xfId="0" applyAlignment="1" applyBorder="1" applyFont="1">
      <alignment vertical="center"/>
    </xf>
    <xf borderId="16" fillId="12" fontId="6" numFmtId="0" xfId="0" applyAlignment="1" applyBorder="1" applyFont="1">
      <alignment horizontal="center" vertical="center"/>
    </xf>
    <xf borderId="15" fillId="12" fontId="6" numFmtId="0" xfId="0" applyAlignment="1" applyBorder="1" applyFont="1">
      <alignment vertical="center"/>
    </xf>
    <xf borderId="15" fillId="4" fontId="6" numFmtId="4" xfId="0" applyAlignment="1" applyBorder="1" applyFont="1" applyNumberFormat="1">
      <alignment vertical="center"/>
    </xf>
    <xf borderId="15" fillId="4" fontId="6" numFmtId="0" xfId="0" applyAlignment="1" applyBorder="1" applyFont="1">
      <alignment vertical="center"/>
    </xf>
    <xf borderId="0" fillId="0" fontId="6" numFmtId="0" xfId="0" applyAlignment="1" applyFont="1">
      <alignment horizontal="left" vertical="center"/>
    </xf>
    <xf borderId="23" fillId="4" fontId="5" numFmtId="0" xfId="0" applyAlignment="1" applyBorder="1" applyFont="1">
      <alignment horizontal="center" vertical="center"/>
    </xf>
    <xf borderId="24" fillId="0" fontId="3" numFmtId="0" xfId="0" applyBorder="1" applyFont="1"/>
    <xf borderId="25" fillId="0" fontId="3" numFmtId="0" xfId="0" applyBorder="1" applyFont="1"/>
    <xf borderId="26" fillId="4" fontId="6" numFmtId="0" xfId="0" applyAlignment="1" applyBorder="1" applyFont="1">
      <alignment horizontal="center" vertical="center"/>
    </xf>
    <xf borderId="27" fillId="0" fontId="3" numFmtId="0" xfId="0" applyBorder="1" applyFont="1"/>
    <xf borderId="28" fillId="0" fontId="3" numFmtId="0" xfId="0" applyBorder="1" applyFont="1"/>
    <xf borderId="10" fillId="4" fontId="5" numFmtId="0" xfId="0" applyAlignment="1" applyBorder="1" applyFont="1">
      <alignment horizontal="center"/>
    </xf>
    <xf borderId="15" fillId="11" fontId="15" numFmtId="0" xfId="0" applyAlignment="1" applyBorder="1" applyFont="1">
      <alignment horizontal="center"/>
    </xf>
    <xf borderId="16" fillId="11" fontId="15" numFmtId="0" xfId="0" applyAlignment="1" applyBorder="1" applyFont="1">
      <alignment horizontal="center"/>
    </xf>
    <xf borderId="19" fillId="4" fontId="6" numFmtId="0" xfId="0" applyAlignment="1" applyBorder="1" applyFont="1">
      <alignment horizontal="left"/>
    </xf>
    <xf borderId="8" fillId="4" fontId="6" numFmtId="0" xfId="0" applyBorder="1" applyFont="1"/>
    <xf borderId="20" fillId="4" fontId="6" numFmtId="0" xfId="0" applyBorder="1" applyFont="1"/>
    <xf borderId="29" fillId="4" fontId="6" numFmtId="0" xfId="0" applyAlignment="1" applyBorder="1" applyFont="1">
      <alignment horizontal="left"/>
    </xf>
    <xf borderId="30" fillId="4" fontId="6" numFmtId="4" xfId="0" applyBorder="1" applyFont="1" applyNumberFormat="1"/>
    <xf borderId="21" fillId="4" fontId="6" numFmtId="0" xfId="0" applyAlignment="1" applyBorder="1" applyFont="1">
      <alignment horizontal="left"/>
    </xf>
    <xf borderId="7" fillId="4" fontId="6" numFmtId="3" xfId="0" applyBorder="1" applyFont="1" applyNumberFormat="1"/>
    <xf borderId="22" fillId="4" fontId="6" numFmtId="4" xfId="0" applyBorder="1" applyFont="1" applyNumberFormat="1"/>
    <xf borderId="31" fillId="0" fontId="5" numFmtId="0" xfId="0" applyAlignment="1" applyBorder="1" applyFont="1">
      <alignment horizontal="center" vertical="center"/>
    </xf>
    <xf borderId="23" fillId="11" fontId="5" numFmtId="0" xfId="0" applyAlignment="1" applyBorder="1" applyFont="1">
      <alignment horizontal="center" vertical="center"/>
    </xf>
    <xf borderId="32" fillId="0" fontId="5" numFmtId="0" xfId="0" applyAlignment="1" applyBorder="1" applyFont="1">
      <alignment horizontal="center" vertical="center"/>
    </xf>
    <xf borderId="26" fillId="11" fontId="5" numFmtId="0" xfId="0" applyAlignment="1" applyBorder="1" applyFont="1">
      <alignment horizontal="center" vertical="center"/>
    </xf>
    <xf borderId="16" fillId="0" fontId="5" numFmtId="0" xfId="0" applyAlignment="1" applyBorder="1" applyFont="1">
      <alignment horizontal="left"/>
    </xf>
    <xf borderId="33" fillId="4" fontId="6" numFmtId="0" xfId="0" applyBorder="1" applyFont="1"/>
    <xf borderId="34" fillId="4" fontId="6" numFmtId="0" xfId="0" applyBorder="1" applyFont="1"/>
    <xf borderId="34" fillId="4" fontId="6" numFmtId="0" xfId="0" applyAlignment="1" applyBorder="1" applyFont="1">
      <alignment horizontal="center"/>
    </xf>
    <xf borderId="35" fillId="4" fontId="6" numFmtId="4" xfId="0" applyBorder="1" applyFont="1" applyNumberFormat="1"/>
    <xf borderId="16" fillId="0" fontId="5" numFmtId="0" xfId="0" applyBorder="1" applyFont="1"/>
    <xf borderId="18" fillId="0" fontId="6" numFmtId="0" xfId="0" applyBorder="1" applyFont="1"/>
    <xf borderId="18" fillId="0" fontId="6" numFmtId="0" xfId="0" applyAlignment="1" applyBorder="1" applyFont="1">
      <alignment horizontal="center"/>
    </xf>
    <xf borderId="17" fillId="0" fontId="6" numFmtId="4" xfId="0" applyBorder="1" applyFont="1" applyNumberFormat="1"/>
    <xf borderId="19" fillId="4" fontId="6" numFmtId="0" xfId="0" applyBorder="1" applyFont="1"/>
    <xf borderId="8" fillId="4" fontId="6" numFmtId="0" xfId="0" applyAlignment="1" applyBorder="1" applyFont="1">
      <alignment horizontal="center"/>
    </xf>
    <xf borderId="20" fillId="4" fontId="6" numFmtId="4" xfId="0" applyBorder="1" applyFont="1" applyNumberFormat="1"/>
    <xf borderId="29" fillId="4" fontId="6" numFmtId="0" xfId="0" applyBorder="1" applyFont="1"/>
    <xf borderId="4" fillId="4" fontId="6" numFmtId="0" xfId="0" applyAlignment="1" applyBorder="1" applyFont="1">
      <alignment horizontal="center"/>
    </xf>
    <xf borderId="30" fillId="4" fontId="6" numFmtId="0" xfId="0" applyBorder="1" applyFont="1"/>
    <xf borderId="21" fillId="4" fontId="6" numFmtId="0" xfId="0" applyBorder="1" applyFont="1"/>
    <xf borderId="7" fillId="4" fontId="6" numFmtId="0" xfId="0" applyAlignment="1" applyBorder="1" applyFont="1">
      <alignment horizontal="center"/>
    </xf>
    <xf borderId="22" fillId="4" fontId="6" numFmtId="0" xfId="0" applyBorder="1" applyFont="1"/>
    <xf borderId="33" fillId="10" fontId="6" numFmtId="0" xfId="0" applyBorder="1" applyFont="1"/>
    <xf borderId="34" fillId="10" fontId="6" numFmtId="0" xfId="0" applyBorder="1" applyFont="1"/>
    <xf borderId="34" fillId="10" fontId="6" numFmtId="0" xfId="0" applyAlignment="1" applyBorder="1" applyFont="1">
      <alignment horizontal="center"/>
    </xf>
    <xf borderId="35" fillId="10" fontId="6" numFmtId="0" xfId="0" applyBorder="1" applyFont="1"/>
    <xf borderId="1" fillId="11" fontId="16" numFmtId="0" xfId="0" applyAlignment="1" applyBorder="1" applyFont="1">
      <alignment horizontal="center"/>
    </xf>
    <xf borderId="18" fillId="0" fontId="5" numFmtId="0" xfId="0" applyBorder="1" applyFont="1"/>
    <xf borderId="18" fillId="0" fontId="6" numFmtId="166" xfId="0" applyBorder="1" applyFont="1" applyNumberFormat="1"/>
    <xf borderId="36" fillId="0" fontId="5" numFmtId="0" xfId="0" applyAlignment="1" applyBorder="1" applyFont="1">
      <alignment horizontal="center"/>
    </xf>
    <xf borderId="37" fillId="0" fontId="3" numFmtId="0" xfId="0" applyBorder="1" applyFont="1"/>
    <xf borderId="38" fillId="0" fontId="6" numFmtId="0" xfId="0" applyAlignment="1" applyBorder="1" applyFont="1">
      <alignment horizontal="center"/>
    </xf>
    <xf borderId="39" fillId="0" fontId="3" numFmtId="0" xfId="0" applyBorder="1" applyFont="1"/>
    <xf borderId="16" fillId="11" fontId="5" numFmtId="0" xfId="0" applyAlignment="1" applyBorder="1" applyFont="1">
      <alignment horizontal="center"/>
    </xf>
    <xf borderId="15" fillId="11" fontId="5" numFmtId="0" xfId="0" applyAlignment="1" applyBorder="1" applyFont="1">
      <alignment horizontal="center"/>
    </xf>
    <xf borderId="15" fillId="0" fontId="6" numFmtId="0" xfId="0" applyBorder="1" applyFont="1"/>
    <xf borderId="15" fillId="0" fontId="6" numFmtId="0" xfId="0" applyAlignment="1" applyBorder="1" applyFont="1">
      <alignment horizontal="center"/>
    </xf>
    <xf borderId="15" fillId="0" fontId="6" numFmtId="166" xfId="0" applyBorder="1" applyFont="1" applyNumberFormat="1"/>
    <xf borderId="15" fillId="0" fontId="6" numFmtId="9" xfId="0" applyAlignment="1" applyBorder="1" applyFont="1" applyNumberFormat="1">
      <alignment horizontal="center"/>
    </xf>
    <xf borderId="31" fillId="0" fontId="6" numFmtId="9" xfId="0" applyAlignment="1" applyBorder="1" applyFont="1" applyNumberFormat="1">
      <alignment horizontal="center"/>
    </xf>
    <xf borderId="32" fillId="0" fontId="3" numFmtId="0" xfId="0" applyBorder="1" applyFont="1"/>
    <xf borderId="0" fillId="0" fontId="7" numFmtId="0" xfId="0" applyAlignment="1" applyFont="1">
      <alignment horizontal="left" shrinkToFit="0" vertical="center" wrapText="1"/>
    </xf>
    <xf borderId="15" fillId="4" fontId="5" numFmtId="0" xfId="0" applyAlignment="1" applyBorder="1" applyFont="1">
      <alignment horizontal="center" vertical="center"/>
    </xf>
    <xf borderId="16" fillId="4" fontId="5" numFmtId="0" xfId="0" applyAlignment="1" applyBorder="1" applyFont="1">
      <alignment horizontal="center" vertical="center"/>
    </xf>
    <xf borderId="16" fillId="0" fontId="6" numFmtId="0" xfId="0" applyAlignment="1" applyBorder="1" applyFont="1">
      <alignment vertical="center"/>
    </xf>
    <xf borderId="16" fillId="0" fontId="6" numFmtId="3" xfId="0" applyAlignment="1" applyBorder="1" applyFont="1" applyNumberFormat="1">
      <alignment vertical="center"/>
    </xf>
    <xf borderId="16" fillId="4" fontId="5" numFmtId="0" xfId="0" applyAlignment="1" applyBorder="1" applyFont="1">
      <alignment vertical="center"/>
    </xf>
    <xf borderId="16" fillId="4" fontId="5" numFmtId="3" xfId="0" applyAlignment="1" applyBorder="1" applyFont="1" applyNumberFormat="1">
      <alignment vertical="center"/>
    </xf>
    <xf borderId="0" fillId="0" fontId="17" numFmtId="0" xfId="0" applyAlignment="1" applyFont="1">
      <alignment vertical="center"/>
    </xf>
    <xf borderId="6" fillId="0" fontId="5" numFmtId="3" xfId="0" applyAlignment="1" applyBorder="1" applyFont="1" applyNumberFormat="1">
      <alignment vertical="center"/>
    </xf>
    <xf borderId="4" fillId="10" fontId="5" numFmtId="0" xfId="0" applyAlignment="1" applyBorder="1" applyFont="1">
      <alignment vertical="center"/>
    </xf>
    <xf borderId="4" fillId="10" fontId="6" numFmtId="0" xfId="0" applyAlignment="1" applyBorder="1" applyFont="1">
      <alignment vertical="center"/>
    </xf>
    <xf borderId="8" fillId="10" fontId="5" numFmtId="3" xfId="0" applyAlignment="1" applyBorder="1" applyFont="1" applyNumberFormat="1">
      <alignment vertical="center"/>
    </xf>
    <xf borderId="0" fillId="0" fontId="5" numFmtId="0" xfId="0" applyAlignment="1" applyFont="1">
      <alignment shrinkToFit="0" vertical="center" wrapText="1"/>
    </xf>
    <xf borderId="15" fillId="11" fontId="6" numFmtId="3" xfId="0" applyAlignment="1" applyBorder="1" applyFont="1" applyNumberFormat="1">
      <alignment horizontal="center" shrinkToFit="0" vertical="center" wrapText="1"/>
    </xf>
    <xf borderId="15" fillId="11" fontId="6" numFmtId="4" xfId="0" applyAlignment="1" applyBorder="1" applyFont="1" applyNumberFormat="1">
      <alignment horizontal="center" shrinkToFit="0" vertical="center" wrapText="1"/>
    </xf>
    <xf borderId="15" fillId="0" fontId="6" numFmtId="0" xfId="0" applyAlignment="1" applyBorder="1" applyFont="1">
      <alignment horizontal="center" shrinkToFit="0" vertical="center" wrapText="1"/>
    </xf>
    <xf borderId="15" fillId="0" fontId="6" numFmtId="3" xfId="0" applyAlignment="1" applyBorder="1" applyFont="1" applyNumberFormat="1">
      <alignment horizontal="center" shrinkToFit="0" vertical="center" wrapText="1"/>
    </xf>
    <xf borderId="15" fillId="0" fontId="6" numFmtId="4" xfId="0" applyAlignment="1" applyBorder="1" applyFont="1" applyNumberFormat="1">
      <alignment horizontal="center" shrinkToFit="0" vertical="center" wrapText="1"/>
    </xf>
    <xf borderId="0" fillId="0" fontId="6" numFmtId="4" xfId="0" applyAlignment="1" applyFont="1" applyNumberFormat="1">
      <alignment shrinkToFit="0" vertical="center" wrapText="1"/>
    </xf>
    <xf borderId="4" fillId="4" fontId="6" numFmtId="3" xfId="0" applyAlignment="1" applyBorder="1" applyFont="1" applyNumberFormat="1">
      <alignment vertical="center"/>
    </xf>
    <xf borderId="4" fillId="11" fontId="5" numFmtId="0" xfId="0" applyAlignment="1" applyBorder="1" applyFont="1">
      <alignment vertical="center"/>
    </xf>
    <xf borderId="8" fillId="11" fontId="5" numFmtId="3" xfId="0" applyAlignment="1" applyBorder="1" applyFont="1" applyNumberFormat="1">
      <alignment vertical="center"/>
    </xf>
    <xf borderId="33" fillId="10" fontId="6" numFmtId="0" xfId="0" applyAlignment="1" applyBorder="1" applyFont="1">
      <alignment horizontal="center" vertical="center"/>
    </xf>
    <xf borderId="34" fillId="10" fontId="6" numFmtId="3" xfId="0" applyAlignment="1" applyBorder="1" applyFont="1" applyNumberFormat="1">
      <alignment vertical="center"/>
    </xf>
    <xf borderId="34" fillId="10" fontId="6" numFmtId="4" xfId="0" applyAlignment="1" applyBorder="1" applyFont="1" applyNumberFormat="1">
      <alignment vertical="center"/>
    </xf>
    <xf borderId="35" fillId="10" fontId="6" numFmtId="4" xfId="0" applyAlignment="1" applyBorder="1" applyFont="1" applyNumberFormat="1">
      <alignment vertical="center"/>
    </xf>
    <xf borderId="0" fillId="0" fontId="13" numFmtId="0" xfId="0" applyAlignment="1" applyFont="1">
      <alignment horizontal="left" shrinkToFit="0" wrapText="1"/>
    </xf>
    <xf borderId="0" fillId="0" fontId="5" numFmtId="0" xfId="0" applyAlignment="1" applyFont="1">
      <alignment horizontal="left" vertical="center"/>
    </xf>
    <xf borderId="15" fillId="10" fontId="6" numFmtId="0" xfId="0" applyAlignment="1" applyBorder="1" applyFont="1">
      <alignment horizontal="center" shrinkToFit="0" vertical="center" wrapText="1"/>
    </xf>
    <xf borderId="31" fillId="0" fontId="6" numFmtId="0" xfId="0" applyAlignment="1" applyBorder="1" applyFont="1">
      <alignment horizontal="center" shrinkToFit="0" vertical="center" wrapText="1"/>
    </xf>
    <xf borderId="15" fillId="0" fontId="6" numFmtId="0" xfId="0" applyAlignment="1" applyBorder="1" applyFont="1">
      <alignment horizontal="center" vertical="center"/>
    </xf>
    <xf borderId="15" fillId="0" fontId="6" numFmtId="3" xfId="0" applyAlignment="1" applyBorder="1" applyFont="1" applyNumberFormat="1">
      <alignment horizontal="center" vertical="center"/>
    </xf>
    <xf borderId="15" fillId="10" fontId="6" numFmtId="0" xfId="0" applyAlignment="1" applyBorder="1" applyFont="1">
      <alignment horizontal="center" vertical="center"/>
    </xf>
    <xf borderId="15" fillId="10" fontId="6" numFmtId="3" xfId="0" applyAlignment="1" applyBorder="1" applyFont="1" applyNumberFormat="1">
      <alignment horizontal="center" vertical="center"/>
    </xf>
    <xf borderId="15" fillId="11" fontId="5" numFmtId="0" xfId="0" applyAlignment="1" applyBorder="1" applyFont="1">
      <alignment horizontal="center" shrinkToFit="0" vertical="center" wrapText="1"/>
    </xf>
    <xf borderId="15" fillId="0" fontId="18" numFmtId="0" xfId="0" applyAlignment="1" applyBorder="1" applyFont="1">
      <alignment horizontal="center" vertical="center"/>
    </xf>
    <xf borderId="40" fillId="0" fontId="3" numFmtId="0" xfId="0" applyBorder="1" applyFont="1"/>
    <xf borderId="15" fillId="0" fontId="6" numFmtId="2" xfId="0" applyAlignment="1" applyBorder="1" applyFont="1" applyNumberFormat="1">
      <alignment vertical="center"/>
    </xf>
    <xf borderId="15" fillId="10" fontId="6" numFmtId="4" xfId="0" applyAlignment="1" applyBorder="1" applyFont="1" applyNumberFormat="1">
      <alignment vertical="center"/>
    </xf>
    <xf borderId="0" fillId="0" fontId="12" numFmtId="3" xfId="0" applyFont="1" applyNumberFormat="1"/>
    <xf borderId="41" fillId="10" fontId="6" numFmtId="0" xfId="0" applyAlignment="1" applyBorder="1" applyFont="1">
      <alignment vertical="center"/>
    </xf>
    <xf borderId="42" fillId="10" fontId="6" numFmtId="0" xfId="0" applyAlignment="1" applyBorder="1" applyFont="1">
      <alignment vertical="center"/>
    </xf>
    <xf borderId="43" fillId="10" fontId="6" numFmtId="3" xfId="0" applyAlignment="1" applyBorder="1" applyFont="1" applyNumberFormat="1">
      <alignment vertical="center"/>
    </xf>
    <xf borderId="44" fillId="10" fontId="6" numFmtId="0" xfId="0" applyAlignment="1" applyBorder="1" applyFont="1">
      <alignment vertical="center"/>
    </xf>
    <xf borderId="45" fillId="10" fontId="6" numFmtId="3" xfId="0" applyAlignment="1" applyBorder="1" applyFont="1" applyNumberFormat="1">
      <alignment vertical="center"/>
    </xf>
    <xf borderId="46" fillId="10" fontId="6" numFmtId="0" xfId="0" applyAlignment="1" applyBorder="1" applyFont="1">
      <alignment vertical="center"/>
    </xf>
    <xf borderId="47" fillId="10" fontId="6" numFmtId="0" xfId="0" applyAlignment="1" applyBorder="1" applyFont="1">
      <alignment vertical="center"/>
    </xf>
    <xf borderId="48" fillId="10" fontId="5" numFmtId="3" xfId="0" applyAlignment="1" applyBorder="1" applyFont="1" applyNumberFormat="1">
      <alignment vertical="center"/>
    </xf>
    <xf borderId="16" fillId="10" fontId="6" numFmtId="0" xfId="0" applyAlignment="1" applyBorder="1" applyFont="1">
      <alignment vertical="center"/>
    </xf>
    <xf borderId="15" fillId="10" fontId="6" numFmtId="0" xfId="0" applyAlignment="1" applyBorder="1" applyFont="1">
      <alignment vertical="center"/>
    </xf>
    <xf borderId="15" fillId="10" fontId="6" numFmtId="3" xfId="0" applyAlignment="1" applyBorder="1" applyFont="1" applyNumberFormat="1">
      <alignment vertical="center"/>
    </xf>
    <xf borderId="15" fillId="10" fontId="5" numFmtId="3" xfId="0" applyAlignment="1" applyBorder="1" applyFont="1" applyNumberFormat="1">
      <alignment vertical="center"/>
    </xf>
    <xf borderId="16" fillId="13" fontId="15" numFmtId="0" xfId="0" applyAlignment="1" applyBorder="1" applyFill="1" applyFont="1">
      <alignment horizontal="center" shrinkToFit="0" vertical="center" wrapText="1"/>
    </xf>
    <xf borderId="15" fillId="13" fontId="15" numFmtId="0" xfId="0" applyAlignment="1" applyBorder="1" applyFont="1">
      <alignment horizontal="center" shrinkToFit="0" vertical="center" wrapText="1"/>
    </xf>
    <xf borderId="16" fillId="0" fontId="5" numFmtId="0" xfId="0" applyAlignment="1" applyBorder="1" applyFont="1">
      <alignment vertical="center"/>
    </xf>
    <xf borderId="15" fillId="0" fontId="5" numFmtId="0" xfId="0" applyAlignment="1" applyBorder="1" applyFont="1">
      <alignment horizontal="center" vertical="center"/>
    </xf>
    <xf borderId="15" fillId="0" fontId="5" numFmtId="4" xfId="0" applyAlignment="1" applyBorder="1" applyFont="1" applyNumberFormat="1">
      <alignment vertical="center"/>
    </xf>
    <xf borderId="16" fillId="0" fontId="6" numFmtId="0" xfId="0" applyAlignment="1" applyBorder="1" applyFont="1">
      <alignment shrinkToFit="0" vertical="center" wrapText="1"/>
    </xf>
    <xf borderId="16" fillId="0" fontId="6" numFmtId="4" xfId="0" applyAlignment="1" applyBorder="1" applyFont="1" applyNumberFormat="1">
      <alignment vertical="center"/>
    </xf>
    <xf borderId="16" fillId="0" fontId="5" numFmtId="4" xfId="0" applyAlignment="1" applyBorder="1" applyFont="1" applyNumberFormat="1">
      <alignment vertical="center"/>
    </xf>
    <xf borderId="0" fillId="0" fontId="12" numFmtId="4" xfId="0" applyFont="1" applyNumberFormat="1"/>
    <xf borderId="4" fillId="2" fontId="19" numFmtId="0" xfId="0" applyAlignment="1" applyBorder="1" applyFont="1">
      <alignmen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42" Type="http://schemas.openxmlformats.org/officeDocument/2006/relationships/worksheet" Target="worksheets/sheet39.xml"/><Relationship Id="rId41" Type="http://schemas.openxmlformats.org/officeDocument/2006/relationships/worksheet" Target="worksheets/sheet38.xml"/><Relationship Id="rId44" Type="http://schemas.openxmlformats.org/officeDocument/2006/relationships/worksheet" Target="worksheets/sheet41.xml"/><Relationship Id="rId43" Type="http://schemas.openxmlformats.org/officeDocument/2006/relationships/worksheet" Target="worksheets/sheet40.xml"/><Relationship Id="rId46" Type="http://schemas.openxmlformats.org/officeDocument/2006/relationships/worksheet" Target="worksheets/sheet43.xml"/><Relationship Id="rId45" Type="http://schemas.openxmlformats.org/officeDocument/2006/relationships/worksheet" Target="worksheets/sheet42.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48" Type="http://schemas.openxmlformats.org/officeDocument/2006/relationships/worksheet" Target="worksheets/sheet45.xml"/><Relationship Id="rId47" Type="http://schemas.openxmlformats.org/officeDocument/2006/relationships/worksheet" Target="worksheets/sheet44.xml"/><Relationship Id="rId49" Type="http://schemas.openxmlformats.org/officeDocument/2006/relationships/worksheet" Target="worksheets/sheet4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73" Type="http://schemas.openxmlformats.org/officeDocument/2006/relationships/worksheet" Target="worksheets/sheet70.xml"/><Relationship Id="rId72" Type="http://schemas.openxmlformats.org/officeDocument/2006/relationships/worksheet" Target="worksheets/sheet69.xml"/><Relationship Id="rId31" Type="http://schemas.openxmlformats.org/officeDocument/2006/relationships/worksheet" Target="worksheets/sheet28.xml"/><Relationship Id="rId75" Type="http://schemas.openxmlformats.org/officeDocument/2006/relationships/worksheet" Target="worksheets/sheet72.xml"/><Relationship Id="rId30" Type="http://schemas.openxmlformats.org/officeDocument/2006/relationships/worksheet" Target="worksheets/sheet27.xml"/><Relationship Id="rId74" Type="http://schemas.openxmlformats.org/officeDocument/2006/relationships/worksheet" Target="worksheets/sheet71.xml"/><Relationship Id="rId33" Type="http://schemas.openxmlformats.org/officeDocument/2006/relationships/worksheet" Target="worksheets/sheet30.xml"/><Relationship Id="rId77" Type="http://schemas.openxmlformats.org/officeDocument/2006/relationships/worksheet" Target="worksheets/sheet74.xml"/><Relationship Id="rId32" Type="http://schemas.openxmlformats.org/officeDocument/2006/relationships/worksheet" Target="worksheets/sheet29.xml"/><Relationship Id="rId76" Type="http://schemas.openxmlformats.org/officeDocument/2006/relationships/worksheet" Target="worksheets/sheet73.xml"/><Relationship Id="rId35" Type="http://schemas.openxmlformats.org/officeDocument/2006/relationships/worksheet" Target="worksheets/sheet32.xml"/><Relationship Id="rId34" Type="http://schemas.openxmlformats.org/officeDocument/2006/relationships/worksheet" Target="worksheets/sheet31.xml"/><Relationship Id="rId78" Type="http://customschemas.google.com/relationships/workbookmetadata" Target="metadata"/><Relationship Id="rId71" Type="http://schemas.openxmlformats.org/officeDocument/2006/relationships/worksheet" Target="worksheets/sheet68.xml"/><Relationship Id="rId70" Type="http://schemas.openxmlformats.org/officeDocument/2006/relationships/worksheet" Target="worksheets/sheet67.xml"/><Relationship Id="rId37" Type="http://schemas.openxmlformats.org/officeDocument/2006/relationships/worksheet" Target="worksheets/sheet34.xml"/><Relationship Id="rId36" Type="http://schemas.openxmlformats.org/officeDocument/2006/relationships/worksheet" Target="worksheets/sheet33.xml"/><Relationship Id="rId39" Type="http://schemas.openxmlformats.org/officeDocument/2006/relationships/worksheet" Target="worksheets/sheet36.xml"/><Relationship Id="rId38" Type="http://schemas.openxmlformats.org/officeDocument/2006/relationships/worksheet" Target="worksheets/sheet35.xml"/><Relationship Id="rId62" Type="http://schemas.openxmlformats.org/officeDocument/2006/relationships/worksheet" Target="worksheets/sheet59.xml"/><Relationship Id="rId61" Type="http://schemas.openxmlformats.org/officeDocument/2006/relationships/worksheet" Target="worksheets/sheet58.xml"/><Relationship Id="rId20" Type="http://schemas.openxmlformats.org/officeDocument/2006/relationships/worksheet" Target="worksheets/sheet17.xml"/><Relationship Id="rId64" Type="http://schemas.openxmlformats.org/officeDocument/2006/relationships/worksheet" Target="worksheets/sheet61.xml"/><Relationship Id="rId63" Type="http://schemas.openxmlformats.org/officeDocument/2006/relationships/worksheet" Target="worksheets/sheet60.xml"/><Relationship Id="rId22" Type="http://schemas.openxmlformats.org/officeDocument/2006/relationships/worksheet" Target="worksheets/sheet19.xml"/><Relationship Id="rId66" Type="http://schemas.openxmlformats.org/officeDocument/2006/relationships/worksheet" Target="worksheets/sheet63.xml"/><Relationship Id="rId21" Type="http://schemas.openxmlformats.org/officeDocument/2006/relationships/worksheet" Target="worksheets/sheet18.xml"/><Relationship Id="rId65" Type="http://schemas.openxmlformats.org/officeDocument/2006/relationships/worksheet" Target="worksheets/sheet62.xml"/><Relationship Id="rId24" Type="http://schemas.openxmlformats.org/officeDocument/2006/relationships/worksheet" Target="worksheets/sheet21.xml"/><Relationship Id="rId68" Type="http://schemas.openxmlformats.org/officeDocument/2006/relationships/worksheet" Target="worksheets/sheet65.xml"/><Relationship Id="rId23" Type="http://schemas.openxmlformats.org/officeDocument/2006/relationships/worksheet" Target="worksheets/sheet20.xml"/><Relationship Id="rId67" Type="http://schemas.openxmlformats.org/officeDocument/2006/relationships/worksheet" Target="worksheets/sheet64.xml"/><Relationship Id="rId60" Type="http://schemas.openxmlformats.org/officeDocument/2006/relationships/worksheet" Target="worksheets/sheet57.xml"/><Relationship Id="rId26" Type="http://schemas.openxmlformats.org/officeDocument/2006/relationships/worksheet" Target="worksheets/sheet23.xml"/><Relationship Id="rId25" Type="http://schemas.openxmlformats.org/officeDocument/2006/relationships/worksheet" Target="worksheets/sheet22.xml"/><Relationship Id="rId69" Type="http://schemas.openxmlformats.org/officeDocument/2006/relationships/worksheet" Target="worksheets/sheet66.xml"/><Relationship Id="rId28" Type="http://schemas.openxmlformats.org/officeDocument/2006/relationships/worksheet" Target="worksheets/sheet25.xml"/><Relationship Id="rId27" Type="http://schemas.openxmlformats.org/officeDocument/2006/relationships/worksheet" Target="worksheets/sheet24.xml"/><Relationship Id="rId29" Type="http://schemas.openxmlformats.org/officeDocument/2006/relationships/worksheet" Target="worksheets/sheet26.xml"/><Relationship Id="rId51" Type="http://schemas.openxmlformats.org/officeDocument/2006/relationships/worksheet" Target="worksheets/sheet48.xml"/><Relationship Id="rId50" Type="http://schemas.openxmlformats.org/officeDocument/2006/relationships/worksheet" Target="worksheets/sheet47.xml"/><Relationship Id="rId53" Type="http://schemas.openxmlformats.org/officeDocument/2006/relationships/worksheet" Target="worksheets/sheet50.xml"/><Relationship Id="rId52" Type="http://schemas.openxmlformats.org/officeDocument/2006/relationships/worksheet" Target="worksheets/sheet49.xml"/><Relationship Id="rId11" Type="http://schemas.openxmlformats.org/officeDocument/2006/relationships/worksheet" Target="worksheets/sheet8.xml"/><Relationship Id="rId55" Type="http://schemas.openxmlformats.org/officeDocument/2006/relationships/worksheet" Target="worksheets/sheet52.xml"/><Relationship Id="rId10" Type="http://schemas.openxmlformats.org/officeDocument/2006/relationships/worksheet" Target="worksheets/sheet7.xml"/><Relationship Id="rId54" Type="http://schemas.openxmlformats.org/officeDocument/2006/relationships/worksheet" Target="worksheets/sheet51.xml"/><Relationship Id="rId13" Type="http://schemas.openxmlformats.org/officeDocument/2006/relationships/worksheet" Target="worksheets/sheet10.xml"/><Relationship Id="rId57" Type="http://schemas.openxmlformats.org/officeDocument/2006/relationships/worksheet" Target="worksheets/sheet54.xml"/><Relationship Id="rId12" Type="http://schemas.openxmlformats.org/officeDocument/2006/relationships/worksheet" Target="worksheets/sheet9.xml"/><Relationship Id="rId56" Type="http://schemas.openxmlformats.org/officeDocument/2006/relationships/worksheet" Target="worksheets/sheet53.xml"/><Relationship Id="rId15" Type="http://schemas.openxmlformats.org/officeDocument/2006/relationships/worksheet" Target="worksheets/sheet12.xml"/><Relationship Id="rId59" Type="http://schemas.openxmlformats.org/officeDocument/2006/relationships/worksheet" Target="worksheets/sheet56.xml"/><Relationship Id="rId14" Type="http://schemas.openxmlformats.org/officeDocument/2006/relationships/worksheet" Target="worksheets/sheet11.xml"/><Relationship Id="rId58" Type="http://schemas.openxmlformats.org/officeDocument/2006/relationships/worksheet" Target="worksheets/sheet55.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13</xdr:col>
      <xdr:colOff>381000</xdr:colOff>
      <xdr:row>43</xdr:row>
      <xdr:rowOff>0</xdr:rowOff>
    </xdr:from>
    <xdr:ext cx="190500" cy="266700"/>
    <xdr:sp>
      <xdr:nvSpPr>
        <xdr:cNvPr id="3" name="Shape 3"/>
        <xdr:cNvSpPr txBox="1"/>
      </xdr:nvSpPr>
      <xdr:spPr>
        <a:xfrm>
          <a:off x="5253635" y="3647720"/>
          <a:ext cx="184731" cy="26456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None/>
          </a:pPr>
          <a:r>
            <a:t/>
          </a:r>
          <a:endParaRPr sz="1100"/>
        </a:p>
      </xdr:txBody>
    </xdr:sp>
    <xdr:clientData fLocksWithSheet="0"/>
  </xdr:oneCellAnchor>
  <xdr:oneCellAnchor>
    <xdr:from>
      <xdr:col>13</xdr:col>
      <xdr:colOff>381000</xdr:colOff>
      <xdr:row>43</xdr:row>
      <xdr:rowOff>0</xdr:rowOff>
    </xdr:from>
    <xdr:ext cx="190500" cy="266700"/>
    <xdr:sp>
      <xdr:nvSpPr>
        <xdr:cNvPr id="4" name="Shape 4"/>
        <xdr:cNvSpPr txBox="1"/>
      </xdr:nvSpPr>
      <xdr:spPr>
        <a:xfrm>
          <a:off x="5253635" y="3647720"/>
          <a:ext cx="184731" cy="26456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None/>
          </a:pPr>
          <a:r>
            <a:t/>
          </a:r>
          <a:endParaRPr sz="1100"/>
        </a:p>
      </xdr:txBody>
    </xdr:sp>
    <xdr:clientData fLocksWithSheet="0"/>
  </xdr:oneCellAnchor>
  <xdr:oneCellAnchor>
    <xdr:from>
      <xdr:col>13</xdr:col>
      <xdr:colOff>381000</xdr:colOff>
      <xdr:row>43</xdr:row>
      <xdr:rowOff>0</xdr:rowOff>
    </xdr:from>
    <xdr:ext cx="190500" cy="266700"/>
    <xdr:sp>
      <xdr:nvSpPr>
        <xdr:cNvPr id="4" name="Shape 4"/>
        <xdr:cNvSpPr txBox="1"/>
      </xdr:nvSpPr>
      <xdr:spPr>
        <a:xfrm>
          <a:off x="5253635" y="3647720"/>
          <a:ext cx="184731" cy="264560"/>
        </a:xfrm>
        <a:prstGeom prst="rect">
          <a:avLst/>
        </a:prstGeom>
        <a:noFill/>
        <a:ln>
          <a:noFill/>
        </a:ln>
      </xdr:spPr>
      <xdr:txBody>
        <a:bodyPr anchorCtr="0" anchor="t" bIns="45700" lIns="91425" spcFirstLastPara="1" rIns="91425" wrap="square" tIns="45700">
          <a:spAutoFit/>
        </a:bodyPr>
        <a:lstStyle/>
        <a:p>
          <a:pPr indent="0" lvl="0" marL="0" rtl="0" algn="l">
            <a:spcBef>
              <a:spcPts val="0"/>
            </a:spcBef>
            <a:spcAft>
              <a:spcPts val="0"/>
            </a:spcAft>
            <a:buNone/>
          </a:pPr>
          <a:r>
            <a:t/>
          </a:r>
          <a:endParaRPr sz="11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8</xdr:col>
      <xdr:colOff>57150</xdr:colOff>
      <xdr:row>22</xdr:row>
      <xdr:rowOff>266700</xdr:rowOff>
    </xdr:from>
    <xdr:ext cx="628650" cy="38100"/>
    <xdr:grpSp>
      <xdr:nvGrpSpPr>
        <xdr:cNvPr id="2" name="Shape 2"/>
        <xdr:cNvGrpSpPr/>
      </xdr:nvGrpSpPr>
      <xdr:grpSpPr>
        <a:xfrm>
          <a:off x="5031675" y="3780000"/>
          <a:ext cx="628650" cy="0"/>
          <a:chOff x="5031675" y="3780000"/>
          <a:chExt cx="628650" cy="0"/>
        </a:xfrm>
      </xdr:grpSpPr>
      <xdr:cxnSp>
        <xdr:nvCxnSpPr>
          <xdr:cNvPr id="5" name="Shape 5"/>
          <xdr:cNvCxnSpPr/>
        </xdr:nvCxnSpPr>
        <xdr:spPr>
          <a:xfrm>
            <a:off x="5031675" y="3780000"/>
            <a:ext cx="628650" cy="0"/>
          </a:xfrm>
          <a:prstGeom prst="straightConnector1">
            <a:avLst/>
          </a:prstGeom>
          <a:noFill/>
          <a:ln cap="flat" cmpd="sng" w="38100">
            <a:solidFill>
              <a:srgbClr val="4A7DBA"/>
            </a:solidFill>
            <a:prstDash val="solid"/>
            <a:round/>
            <a:headEnd len="sm" w="sm" type="none"/>
            <a:tailEnd len="med" w="med" type="stealth"/>
          </a:ln>
        </xdr:spPr>
      </xdr:cxnSp>
    </xdr:grpSp>
    <xdr:clientData fLocksWithSheet="0"/>
  </xdr:oneCellAnchor>
  <xdr:oneCellAnchor>
    <xdr:from>
      <xdr:col>10</xdr:col>
      <xdr:colOff>66675</xdr:colOff>
      <xdr:row>22</xdr:row>
      <xdr:rowOff>257175</xdr:rowOff>
    </xdr:from>
    <xdr:ext cx="628650" cy="38100"/>
    <xdr:grpSp>
      <xdr:nvGrpSpPr>
        <xdr:cNvPr id="2" name="Shape 2"/>
        <xdr:cNvGrpSpPr/>
      </xdr:nvGrpSpPr>
      <xdr:grpSpPr>
        <a:xfrm>
          <a:off x="5031675" y="3780000"/>
          <a:ext cx="628650" cy="0"/>
          <a:chOff x="5031675" y="3780000"/>
          <a:chExt cx="628650" cy="0"/>
        </a:xfrm>
      </xdr:grpSpPr>
      <xdr:cxnSp>
        <xdr:nvCxnSpPr>
          <xdr:cNvPr id="6" name="Shape 6"/>
          <xdr:cNvCxnSpPr/>
        </xdr:nvCxnSpPr>
        <xdr:spPr>
          <a:xfrm>
            <a:off x="5031675" y="3780000"/>
            <a:ext cx="628650" cy="0"/>
          </a:xfrm>
          <a:prstGeom prst="straightConnector1">
            <a:avLst/>
          </a:prstGeom>
          <a:noFill/>
          <a:ln cap="flat" cmpd="sng" w="38100">
            <a:solidFill>
              <a:srgbClr val="4A7DBA"/>
            </a:solidFill>
            <a:prstDash val="solid"/>
            <a:round/>
            <a:headEnd len="sm" w="sm" type="none"/>
            <a:tailEnd len="med" w="med" type="stealth"/>
          </a:ln>
        </xdr:spPr>
      </xdr:cxnSp>
    </xdr:grpSp>
    <xdr:clientData fLocksWithSheet="0"/>
  </xdr:oneCellAnchor>
</xdr:wsDr>
</file>

<file path=xl/drawings/drawing4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62.xml"/></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3.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64.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65.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66.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68.xml.rels><?xml version="1.0" encoding="UTF-8" standalone="yes"?><Relationships xmlns="http://schemas.openxmlformats.org/package/2006/relationships"><Relationship Id="rId1" Type="http://schemas.openxmlformats.org/officeDocument/2006/relationships/drawing" Target="../drawings/drawing68.xml"/></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71.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73.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7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sheetViews>
  <sheetFormatPr customHeight="1" defaultColWidth="14.43" defaultRowHeight="15.0"/>
  <cols>
    <col customWidth="1" min="1" max="1" width="5.0"/>
    <col customWidth="1" min="2" max="2" width="6.71"/>
    <col customWidth="1" min="3" max="3" width="3.71"/>
    <col customWidth="1" min="4" max="4" width="4.14"/>
    <col customWidth="1" min="5" max="5" width="6.0"/>
    <col customWidth="1" min="6" max="7" width="10.71"/>
    <col customWidth="1" min="8" max="8" width="13.29"/>
    <col customWidth="1" min="9"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c r="B2" s="6" t="s">
        <v>2</v>
      </c>
      <c r="C2" s="3"/>
      <c r="D2" s="3"/>
      <c r="E2" s="3"/>
      <c r="F2" s="3"/>
      <c r="G2" s="3"/>
      <c r="H2" s="3"/>
      <c r="I2" s="3"/>
      <c r="J2" s="3"/>
      <c r="K2" s="3"/>
      <c r="L2" s="3"/>
      <c r="M2" s="3"/>
      <c r="N2" s="3"/>
      <c r="O2" s="4"/>
    </row>
    <row r="4">
      <c r="B4" s="7" t="s">
        <v>3</v>
      </c>
      <c r="C4" s="8"/>
      <c r="D4" s="9"/>
      <c r="E4" s="10"/>
      <c r="F4" s="10"/>
      <c r="G4" s="10"/>
      <c r="H4" s="10"/>
      <c r="I4" s="10"/>
      <c r="J4" s="10"/>
      <c r="K4" s="10"/>
      <c r="L4" s="10"/>
      <c r="M4" s="10"/>
      <c r="N4" s="10"/>
      <c r="O4" s="10"/>
    </row>
    <row r="5" ht="45.75" customHeight="1">
      <c r="B5" s="11" t="s">
        <v>4</v>
      </c>
      <c r="C5" s="12"/>
      <c r="D5" s="12"/>
      <c r="E5" s="12"/>
      <c r="F5" s="12"/>
      <c r="G5" s="12"/>
      <c r="H5" s="12"/>
      <c r="I5" s="12"/>
      <c r="J5" s="12"/>
      <c r="K5" s="12"/>
      <c r="L5" s="12"/>
      <c r="M5" s="12"/>
      <c r="N5" s="12"/>
      <c r="O5" s="12"/>
    </row>
    <row r="7">
      <c r="B7" s="7" t="s">
        <v>5</v>
      </c>
      <c r="C7" s="8"/>
      <c r="D7" s="9"/>
      <c r="E7" s="10"/>
      <c r="F7" s="13" t="s">
        <v>6</v>
      </c>
      <c r="G7" s="13"/>
      <c r="H7" s="13"/>
      <c r="I7" s="13"/>
      <c r="J7" s="13"/>
      <c r="K7" s="13"/>
      <c r="L7" s="13"/>
      <c r="M7" s="13"/>
      <c r="N7" s="13"/>
      <c r="O7" s="13"/>
    </row>
    <row r="8" ht="30.75" customHeight="1">
      <c r="B8" s="14"/>
      <c r="C8" s="15" t="s">
        <v>7</v>
      </c>
    </row>
    <row r="10">
      <c r="F10" s="16" t="s">
        <v>8</v>
      </c>
      <c r="G10" s="16"/>
      <c r="H10" s="16"/>
      <c r="I10" s="17"/>
      <c r="J10" s="18"/>
      <c r="L10" s="19"/>
      <c r="M10" s="19"/>
      <c r="N10" s="19"/>
      <c r="O10" s="19"/>
    </row>
    <row r="11">
      <c r="F11" s="16"/>
      <c r="G11" s="16"/>
      <c r="H11" s="16"/>
      <c r="I11" s="17"/>
      <c r="J11" s="18"/>
      <c r="L11" s="19"/>
      <c r="M11" s="19"/>
      <c r="N11" s="19"/>
      <c r="O11" s="19"/>
    </row>
    <row r="12">
      <c r="F12" s="17" t="s">
        <v>9</v>
      </c>
      <c r="G12" s="17"/>
      <c r="H12" s="17"/>
      <c r="I12" s="17"/>
      <c r="J12" s="20"/>
      <c r="L12" s="19"/>
      <c r="M12" s="19"/>
      <c r="N12" s="19"/>
      <c r="O12" s="19"/>
    </row>
    <row r="13">
      <c r="F13" s="17" t="s">
        <v>10</v>
      </c>
      <c r="G13" s="17"/>
      <c r="H13" s="20">
        <f>+H15/1.18</f>
        <v>14118.64407</v>
      </c>
      <c r="I13" s="17"/>
      <c r="J13" s="20"/>
      <c r="L13" s="19"/>
      <c r="M13" s="19"/>
      <c r="N13" s="19"/>
      <c r="O13" s="19"/>
    </row>
    <row r="14">
      <c r="F14" s="13" t="s">
        <v>11</v>
      </c>
      <c r="G14" s="21">
        <v>0.18</v>
      </c>
      <c r="H14" s="22">
        <f>+H13*0.18</f>
        <v>2541.355932</v>
      </c>
      <c r="I14" s="20"/>
      <c r="J14" s="20"/>
      <c r="L14" s="19"/>
      <c r="M14" s="19"/>
      <c r="N14" s="19"/>
      <c r="O14" s="19"/>
    </row>
    <row r="15">
      <c r="F15" s="16"/>
      <c r="G15" s="23" t="s">
        <v>12</v>
      </c>
      <c r="H15" s="18">
        <v>16660.0</v>
      </c>
      <c r="I15" s="17" t="s">
        <v>13</v>
      </c>
      <c r="J15" s="20"/>
      <c r="L15" s="19"/>
      <c r="M15" s="19"/>
      <c r="N15" s="19"/>
      <c r="O15" s="19"/>
    </row>
    <row r="16">
      <c r="F16" s="16"/>
      <c r="G16" s="16"/>
      <c r="H16" s="16"/>
      <c r="I16" s="17"/>
      <c r="J16" s="24"/>
      <c r="L16" s="19"/>
      <c r="M16" s="19"/>
      <c r="N16" s="19"/>
      <c r="O16" s="19"/>
    </row>
    <row r="17">
      <c r="F17" s="17" t="s">
        <v>14</v>
      </c>
      <c r="G17" s="16"/>
      <c r="H17" s="16"/>
      <c r="I17" s="17"/>
      <c r="J17" s="24"/>
      <c r="L17" s="19"/>
      <c r="M17" s="19"/>
      <c r="N17" s="19"/>
      <c r="O17" s="19"/>
    </row>
    <row r="18">
      <c r="F18" s="17" t="s">
        <v>15</v>
      </c>
      <c r="G18" s="16"/>
      <c r="H18" s="16"/>
      <c r="I18" s="17"/>
      <c r="J18" s="18"/>
      <c r="L18" s="19"/>
      <c r="M18" s="19"/>
      <c r="N18" s="19"/>
      <c r="O18" s="19"/>
    </row>
    <row r="19">
      <c r="I19" s="25"/>
      <c r="J19" s="25"/>
    </row>
    <row r="20">
      <c r="C20" s="26" t="s">
        <v>16</v>
      </c>
      <c r="I20" s="25"/>
      <c r="J20" s="25"/>
    </row>
    <row r="21" ht="15.75" customHeight="1">
      <c r="I21" s="25"/>
      <c r="J21" s="25"/>
    </row>
    <row r="22" ht="15.75" customHeight="1">
      <c r="D22" s="27" t="s">
        <v>16</v>
      </c>
      <c r="G22" s="28" t="s">
        <v>17</v>
      </c>
      <c r="H22" s="27" t="s">
        <v>18</v>
      </c>
      <c r="I22" s="25"/>
      <c r="J22" s="25"/>
    </row>
    <row r="23" ht="15.75" customHeight="1">
      <c r="D23" s="27" t="s">
        <v>16</v>
      </c>
      <c r="G23" s="28" t="s">
        <v>17</v>
      </c>
      <c r="H23" s="27" t="s">
        <v>19</v>
      </c>
      <c r="I23" s="25"/>
      <c r="J23" s="25"/>
    </row>
    <row r="24" ht="15.75" customHeight="1">
      <c r="D24" s="27" t="s">
        <v>16</v>
      </c>
      <c r="G24" s="28" t="s">
        <v>17</v>
      </c>
      <c r="H24" s="29">
        <f>+H15*10%</f>
        <v>1666</v>
      </c>
      <c r="I24" s="25"/>
      <c r="J24" s="25"/>
    </row>
    <row r="25" ht="15.75" customHeight="1">
      <c r="I25" s="25"/>
      <c r="J25" s="25"/>
    </row>
    <row r="26" ht="15.75" customHeight="1">
      <c r="E26" s="28" t="s">
        <v>20</v>
      </c>
      <c r="F26" s="30" t="s">
        <v>21</v>
      </c>
      <c r="I26" s="25"/>
      <c r="J26" s="25"/>
    </row>
    <row r="27" ht="15.75" customHeight="1">
      <c r="E27" s="28" t="s">
        <v>20</v>
      </c>
      <c r="F27" s="30" t="s">
        <v>22</v>
      </c>
      <c r="I27" s="25"/>
      <c r="J27" s="25"/>
    </row>
    <row r="28" ht="15.75" customHeight="1">
      <c r="E28" s="28" t="s">
        <v>20</v>
      </c>
      <c r="F28" s="30" t="s">
        <v>23</v>
      </c>
      <c r="I28" s="25"/>
      <c r="J28" s="25"/>
    </row>
    <row r="29" ht="15.75" customHeight="1">
      <c r="I29" s="25"/>
      <c r="J29" s="25"/>
    </row>
    <row r="30" ht="15.75" customHeight="1">
      <c r="D30" s="27" t="s">
        <v>24</v>
      </c>
      <c r="I30" s="25"/>
      <c r="J30" s="25"/>
    </row>
    <row r="31" ht="15.75" customHeight="1">
      <c r="I31" s="25"/>
      <c r="J31" s="25"/>
    </row>
    <row r="32" ht="15.75" customHeight="1">
      <c r="C32" s="26" t="s">
        <v>25</v>
      </c>
      <c r="I32" s="25"/>
      <c r="J32" s="25"/>
    </row>
    <row r="33" ht="15.75" customHeight="1">
      <c r="I33" s="25"/>
      <c r="J33" s="25"/>
    </row>
    <row r="34" ht="44.25" customHeight="1">
      <c r="C34" s="15" t="s">
        <v>26</v>
      </c>
      <c r="P34" s="31"/>
    </row>
    <row r="35" ht="15.75" customHeight="1">
      <c r="I35" s="25"/>
      <c r="J35" s="25"/>
    </row>
    <row r="36" ht="15.75" customHeight="1">
      <c r="F36" s="27" t="s">
        <v>11</v>
      </c>
      <c r="I36" s="25">
        <f>+H14</f>
        <v>2541.355932</v>
      </c>
      <c r="J36" s="25"/>
    </row>
    <row r="37" ht="15.75" customHeight="1">
      <c r="F37" s="27" t="s">
        <v>27</v>
      </c>
      <c r="I37" s="25">
        <f>-H24</f>
        <v>-1666</v>
      </c>
      <c r="J37" s="25"/>
    </row>
    <row r="38" ht="15.75" customHeight="1">
      <c r="F38" s="32" t="s">
        <v>28</v>
      </c>
      <c r="G38" s="32"/>
      <c r="H38" s="32"/>
      <c r="I38" s="33">
        <f>+I36+I37</f>
        <v>875.3559322</v>
      </c>
      <c r="J38" s="25"/>
    </row>
    <row r="39" ht="15.75" customHeight="1">
      <c r="I39" s="25"/>
      <c r="J39" s="25"/>
    </row>
    <row r="40" ht="75.75" customHeight="1">
      <c r="C40" s="15" t="s">
        <v>29</v>
      </c>
    </row>
    <row r="41" ht="15.75" customHeight="1">
      <c r="I41" s="25"/>
      <c r="J41" s="25"/>
    </row>
    <row r="42" ht="15.75" customHeight="1">
      <c r="C42" s="26" t="s">
        <v>30</v>
      </c>
      <c r="I42" s="25"/>
      <c r="J42" s="25"/>
    </row>
    <row r="43" ht="15.75" customHeight="1">
      <c r="I43" s="25"/>
      <c r="J43" s="25"/>
    </row>
    <row r="44" ht="15.75" customHeight="1">
      <c r="D44" s="26" t="s">
        <v>31</v>
      </c>
      <c r="I44" s="25"/>
      <c r="J44" s="25"/>
    </row>
    <row r="45" ht="15.75" customHeight="1">
      <c r="D45" s="27" t="s">
        <v>32</v>
      </c>
      <c r="I45" s="25"/>
      <c r="J45" s="25"/>
    </row>
    <row r="46" ht="15.75" customHeight="1">
      <c r="I46" s="25"/>
      <c r="J46" s="25"/>
    </row>
    <row r="47" ht="15.75" customHeight="1">
      <c r="C47" s="34" t="s">
        <v>33</v>
      </c>
      <c r="D47" s="35"/>
      <c r="E47" s="35"/>
      <c r="F47" s="35"/>
    </row>
    <row r="48" ht="15.75" customHeight="1">
      <c r="C48" s="26"/>
    </row>
    <row r="49" ht="15.75" customHeight="1">
      <c r="C49" s="36" t="s">
        <v>33</v>
      </c>
      <c r="D49" s="3"/>
      <c r="E49" s="3"/>
      <c r="F49" s="3"/>
      <c r="G49" s="3"/>
      <c r="H49" s="3"/>
      <c r="I49" s="3"/>
      <c r="J49" s="3"/>
      <c r="K49" s="3"/>
      <c r="L49" s="3"/>
      <c r="M49" s="4"/>
      <c r="N49" s="37" t="s">
        <v>34</v>
      </c>
      <c r="O49" s="38" t="s">
        <v>35</v>
      </c>
    </row>
    <row r="50" ht="15.75" customHeight="1">
      <c r="C50" s="9">
        <v>10.0</v>
      </c>
      <c r="D50" s="9" t="s">
        <v>36</v>
      </c>
      <c r="E50" s="10"/>
      <c r="F50" s="10"/>
      <c r="G50" s="10"/>
      <c r="H50" s="10"/>
      <c r="I50" s="10"/>
      <c r="J50" s="10"/>
      <c r="K50" s="10"/>
      <c r="L50" s="10"/>
      <c r="M50" s="10"/>
      <c r="N50" s="39">
        <f>+H24</f>
        <v>1666</v>
      </c>
      <c r="O50" s="40"/>
    </row>
    <row r="51" ht="15.75" customHeight="1">
      <c r="C51" s="41"/>
      <c r="D51" s="42">
        <v>104.0</v>
      </c>
      <c r="E51" s="43" t="s">
        <v>37</v>
      </c>
      <c r="F51" s="44"/>
      <c r="G51" s="44"/>
      <c r="H51" s="44"/>
      <c r="N51" s="45"/>
      <c r="O51" s="40"/>
    </row>
    <row r="52" ht="15.75" customHeight="1">
      <c r="C52" s="41"/>
      <c r="D52" s="44"/>
      <c r="E52" s="46">
        <v>104.0</v>
      </c>
      <c r="F52" s="43" t="s">
        <v>37</v>
      </c>
      <c r="G52" s="44"/>
      <c r="H52" s="44"/>
      <c r="N52" s="45"/>
      <c r="O52" s="40"/>
    </row>
    <row r="53" ht="15.75" customHeight="1">
      <c r="C53" s="41"/>
      <c r="D53" s="47"/>
      <c r="E53" s="43">
        <v>1042.0</v>
      </c>
      <c r="F53" s="44" t="s">
        <v>38</v>
      </c>
      <c r="G53" s="44"/>
      <c r="H53" s="44"/>
      <c r="N53" s="45"/>
      <c r="O53" s="40"/>
    </row>
    <row r="54" ht="15.75" customHeight="1">
      <c r="C54" s="8">
        <v>12.0</v>
      </c>
      <c r="D54" s="9" t="s">
        <v>39</v>
      </c>
      <c r="E54" s="10"/>
      <c r="F54" s="10"/>
      <c r="G54" s="10"/>
      <c r="H54" s="10"/>
      <c r="I54" s="10"/>
      <c r="J54" s="10"/>
      <c r="K54" s="10"/>
      <c r="L54" s="10"/>
      <c r="M54" s="10"/>
      <c r="N54" s="39"/>
      <c r="O54" s="48">
        <f>+N50</f>
        <v>1666</v>
      </c>
    </row>
    <row r="55" ht="15.75" customHeight="1">
      <c r="C55" s="41"/>
      <c r="D55" s="47">
        <v>121.0</v>
      </c>
      <c r="E55" s="44" t="s">
        <v>40</v>
      </c>
      <c r="F55" s="44"/>
      <c r="G55" s="44"/>
      <c r="H55" s="44"/>
      <c r="I55" s="44"/>
      <c r="N55" s="45"/>
      <c r="O55" s="40"/>
    </row>
    <row r="56" ht="15.75" customHeight="1">
      <c r="C56" s="41"/>
      <c r="D56" s="44"/>
      <c r="E56" s="44">
        <v>1212.0</v>
      </c>
      <c r="F56" s="44" t="s">
        <v>41</v>
      </c>
      <c r="N56" s="45"/>
      <c r="O56" s="40"/>
    </row>
    <row r="57" ht="15.75" customHeight="1">
      <c r="D57" s="49" t="s">
        <v>42</v>
      </c>
      <c r="N57" s="50"/>
      <c r="O57" s="51"/>
    </row>
    <row r="58" ht="15.75" customHeight="1"/>
    <row r="59" ht="15.75" customHeight="1"/>
    <row r="60" ht="15.75" customHeight="1"/>
    <row r="61" ht="15.75" customHeight="1">
      <c r="C61" s="52" t="s">
        <v>20</v>
      </c>
      <c r="D61" s="34" t="s">
        <v>43</v>
      </c>
      <c r="E61" s="34"/>
      <c r="F61" s="35"/>
      <c r="G61" s="35"/>
    </row>
    <row r="62" ht="15.75" customHeight="1">
      <c r="C62" s="26"/>
    </row>
    <row r="63" ht="15.75" customHeight="1">
      <c r="C63" s="36" t="s">
        <v>33</v>
      </c>
      <c r="D63" s="3"/>
      <c r="E63" s="3"/>
      <c r="F63" s="3"/>
      <c r="G63" s="3"/>
      <c r="H63" s="3"/>
      <c r="I63" s="3"/>
      <c r="J63" s="3"/>
      <c r="K63" s="3"/>
      <c r="L63" s="3"/>
      <c r="M63" s="4"/>
      <c r="N63" s="37" t="s">
        <v>34</v>
      </c>
      <c r="O63" s="38" t="s">
        <v>35</v>
      </c>
    </row>
    <row r="64" ht="15.75" customHeight="1">
      <c r="C64" s="8">
        <v>12.0</v>
      </c>
      <c r="D64" s="9" t="s">
        <v>39</v>
      </c>
      <c r="E64" s="10"/>
      <c r="F64" s="10"/>
      <c r="G64" s="10"/>
      <c r="H64" s="10"/>
      <c r="I64" s="10"/>
      <c r="J64" s="10"/>
      <c r="K64" s="10"/>
      <c r="L64" s="10"/>
      <c r="M64" s="10"/>
      <c r="N64" s="39">
        <f>+H15</f>
        <v>16660</v>
      </c>
      <c r="O64" s="40"/>
    </row>
    <row r="65" ht="15.75" customHeight="1">
      <c r="C65" s="41"/>
      <c r="D65" s="47">
        <v>121.0</v>
      </c>
      <c r="E65" s="44" t="s">
        <v>40</v>
      </c>
      <c r="F65" s="44"/>
      <c r="G65" s="44"/>
      <c r="H65" s="44"/>
      <c r="N65" s="45"/>
      <c r="O65" s="40"/>
    </row>
    <row r="66" ht="15.75" customHeight="1">
      <c r="C66" s="41"/>
      <c r="D66" s="44"/>
      <c r="E66" s="53">
        <v>1212.0</v>
      </c>
      <c r="F66" s="44" t="s">
        <v>41</v>
      </c>
      <c r="H66" s="44"/>
      <c r="N66" s="45"/>
      <c r="O66" s="40"/>
    </row>
    <row r="67" ht="15.75" customHeight="1">
      <c r="C67" s="9">
        <v>40.0</v>
      </c>
      <c r="D67" s="9" t="s">
        <v>44</v>
      </c>
      <c r="E67" s="10"/>
      <c r="F67" s="10"/>
      <c r="G67" s="10"/>
      <c r="H67" s="10"/>
      <c r="I67" s="10"/>
      <c r="J67" s="10"/>
      <c r="K67" s="10"/>
      <c r="L67" s="10"/>
      <c r="M67" s="10"/>
      <c r="N67" s="39"/>
      <c r="O67" s="48">
        <f>+H14</f>
        <v>2541.355932</v>
      </c>
    </row>
    <row r="68" ht="15.75" customHeight="1">
      <c r="C68" s="41"/>
      <c r="D68" s="47">
        <v>401.0</v>
      </c>
      <c r="E68" s="44" t="s">
        <v>45</v>
      </c>
      <c r="F68" s="44"/>
      <c r="G68" s="44"/>
      <c r="H68" s="44"/>
      <c r="I68" s="44"/>
      <c r="N68" s="45"/>
      <c r="O68" s="40"/>
    </row>
    <row r="69" ht="15.75" customHeight="1">
      <c r="C69" s="41"/>
      <c r="D69" s="47"/>
      <c r="E69" s="53">
        <v>4011.0</v>
      </c>
      <c r="F69" s="44" t="s">
        <v>46</v>
      </c>
      <c r="N69" s="45"/>
      <c r="O69" s="40"/>
    </row>
    <row r="70" ht="15.75" customHeight="1">
      <c r="C70" s="41"/>
      <c r="D70" s="44"/>
      <c r="E70" s="44">
        <v>40111.0</v>
      </c>
      <c r="F70" s="44" t="s">
        <v>47</v>
      </c>
      <c r="G70" s="44"/>
      <c r="H70" s="44"/>
      <c r="N70" s="45"/>
      <c r="O70" s="40"/>
    </row>
    <row r="71" ht="15.75" customHeight="1">
      <c r="C71" s="8">
        <v>70.0</v>
      </c>
      <c r="D71" s="9" t="s">
        <v>48</v>
      </c>
      <c r="E71" s="10"/>
      <c r="F71" s="10"/>
      <c r="G71" s="10"/>
      <c r="H71" s="10"/>
      <c r="I71" s="10"/>
      <c r="J71" s="10"/>
      <c r="K71" s="10"/>
      <c r="L71" s="10"/>
      <c r="M71" s="10"/>
      <c r="N71" s="39"/>
      <c r="O71" s="48">
        <f>+H13</f>
        <v>14118.64407</v>
      </c>
    </row>
    <row r="72" ht="15.75" customHeight="1">
      <c r="C72" s="41"/>
      <c r="D72" s="47">
        <v>701.0</v>
      </c>
      <c r="E72" s="44" t="s">
        <v>49</v>
      </c>
      <c r="F72" s="44"/>
      <c r="G72" s="44"/>
      <c r="H72" s="44"/>
      <c r="I72" s="44"/>
      <c r="N72" s="45"/>
      <c r="O72" s="40"/>
    </row>
    <row r="73" ht="15.75" customHeight="1">
      <c r="C73" s="41"/>
      <c r="D73" s="44"/>
      <c r="E73" s="53">
        <v>7011.0</v>
      </c>
      <c r="F73" s="44" t="s">
        <v>50</v>
      </c>
      <c r="N73" s="45"/>
      <c r="O73" s="40"/>
    </row>
    <row r="74" ht="15.75" customHeight="1">
      <c r="C74" s="41"/>
      <c r="D74" s="47"/>
      <c r="E74" s="44">
        <v>70111.0</v>
      </c>
      <c r="F74" s="44" t="s">
        <v>51</v>
      </c>
      <c r="G74" s="44"/>
      <c r="H74" s="44"/>
      <c r="N74" s="45"/>
      <c r="O74" s="40"/>
    </row>
    <row r="75" ht="15.75" customHeight="1">
      <c r="D75" s="49" t="s">
        <v>52</v>
      </c>
      <c r="N75" s="50"/>
      <c r="O75" s="51"/>
    </row>
    <row r="76" ht="15.75" customHeight="1"/>
    <row r="77" ht="15.75" customHeight="1"/>
    <row r="78" ht="15.75" customHeight="1"/>
    <row r="79" ht="15.75" customHeight="1">
      <c r="C79" s="52" t="s">
        <v>20</v>
      </c>
      <c r="D79" s="34" t="s">
        <v>53</v>
      </c>
      <c r="E79" s="34"/>
      <c r="F79" s="35"/>
      <c r="G79" s="35"/>
    </row>
    <row r="80" ht="15.75" customHeight="1">
      <c r="C80" s="26"/>
    </row>
    <row r="81" ht="15.75" customHeight="1">
      <c r="C81" s="36" t="s">
        <v>33</v>
      </c>
      <c r="D81" s="3"/>
      <c r="E81" s="3"/>
      <c r="F81" s="3"/>
      <c r="G81" s="3"/>
      <c r="H81" s="3"/>
      <c r="I81" s="3"/>
      <c r="J81" s="3"/>
      <c r="K81" s="3"/>
      <c r="L81" s="3"/>
      <c r="M81" s="4"/>
      <c r="N81" s="37" t="s">
        <v>34</v>
      </c>
      <c r="O81" s="38" t="s">
        <v>35</v>
      </c>
    </row>
    <row r="82" ht="15.75" customHeight="1">
      <c r="C82" s="9">
        <v>40.0</v>
      </c>
      <c r="D82" s="9" t="s">
        <v>44</v>
      </c>
      <c r="E82" s="10"/>
      <c r="F82" s="10"/>
      <c r="G82" s="10"/>
      <c r="H82" s="10"/>
      <c r="I82" s="10"/>
      <c r="J82" s="10"/>
      <c r="K82" s="10"/>
      <c r="L82" s="10"/>
      <c r="M82" s="10"/>
      <c r="N82" s="39">
        <f>+H14</f>
        <v>2541.355932</v>
      </c>
      <c r="O82" s="40"/>
    </row>
    <row r="83" ht="15.75" customHeight="1">
      <c r="C83" s="41"/>
      <c r="D83" s="47">
        <v>401.0</v>
      </c>
      <c r="E83" s="44" t="s">
        <v>45</v>
      </c>
      <c r="F83" s="44"/>
      <c r="G83" s="44"/>
      <c r="H83" s="44"/>
      <c r="N83" s="45"/>
      <c r="O83" s="40"/>
    </row>
    <row r="84" ht="15.75" customHeight="1">
      <c r="C84" s="41"/>
      <c r="D84" s="47"/>
      <c r="E84" s="53">
        <v>4011.0</v>
      </c>
      <c r="F84" s="44" t="s">
        <v>46</v>
      </c>
      <c r="H84" s="44"/>
      <c r="N84" s="45"/>
      <c r="O84" s="40"/>
    </row>
    <row r="85" ht="15.75" customHeight="1">
      <c r="C85" s="41"/>
      <c r="D85" s="44"/>
      <c r="E85" s="44">
        <v>40111.0</v>
      </c>
      <c r="F85" s="44" t="s">
        <v>47</v>
      </c>
      <c r="G85" s="44"/>
      <c r="H85" s="44"/>
      <c r="N85" s="45"/>
      <c r="O85" s="40"/>
    </row>
    <row r="86" ht="15.75" customHeight="1">
      <c r="C86" s="9">
        <v>10.0</v>
      </c>
      <c r="D86" s="9" t="s">
        <v>36</v>
      </c>
      <c r="E86" s="10"/>
      <c r="F86" s="10"/>
      <c r="G86" s="10"/>
      <c r="H86" s="10"/>
      <c r="I86" s="10"/>
      <c r="J86" s="10"/>
      <c r="K86" s="10"/>
      <c r="L86" s="10"/>
      <c r="M86" s="10"/>
      <c r="N86" s="39"/>
      <c r="O86" s="48">
        <f>+N82</f>
        <v>2541.355932</v>
      </c>
    </row>
    <row r="87" ht="15.75" customHeight="1">
      <c r="C87" s="41"/>
      <c r="D87" s="47">
        <v>104.0</v>
      </c>
      <c r="E87" s="44" t="s">
        <v>54</v>
      </c>
      <c r="F87" s="44"/>
      <c r="G87" s="44"/>
      <c r="H87" s="44"/>
      <c r="I87" s="44"/>
      <c r="N87" s="45"/>
      <c r="O87" s="40"/>
    </row>
    <row r="88" ht="15.75" customHeight="1">
      <c r="C88" s="41"/>
      <c r="D88" s="44"/>
      <c r="E88" s="53">
        <v>1041.0</v>
      </c>
      <c r="F88" s="44" t="s">
        <v>55</v>
      </c>
      <c r="N88" s="45"/>
      <c r="O88" s="40"/>
    </row>
    <row r="89" ht="15.75" customHeight="1">
      <c r="C89" s="41"/>
      <c r="D89" s="47">
        <v>107.0</v>
      </c>
      <c r="E89" s="44" t="s">
        <v>56</v>
      </c>
      <c r="F89" s="44"/>
      <c r="G89" s="44"/>
      <c r="H89" s="44"/>
      <c r="I89" s="44"/>
      <c r="N89" s="45"/>
      <c r="O89" s="40"/>
    </row>
    <row r="90" ht="15.75" customHeight="1">
      <c r="C90" s="41"/>
      <c r="D90" s="44"/>
      <c r="E90" s="53">
        <v>1071.0</v>
      </c>
      <c r="F90" s="44" t="s">
        <v>56</v>
      </c>
      <c r="N90" s="45"/>
      <c r="O90" s="40"/>
    </row>
    <row r="91" ht="15.75" customHeight="1">
      <c r="C91" s="41"/>
      <c r="D91" s="47"/>
      <c r="E91" s="44">
        <v>10711.0</v>
      </c>
      <c r="F91" s="44" t="s">
        <v>57</v>
      </c>
      <c r="G91" s="44"/>
      <c r="H91" s="44"/>
      <c r="N91" s="45"/>
      <c r="O91" s="40"/>
    </row>
    <row r="92" ht="15.75" customHeight="1">
      <c r="D92" s="49" t="s">
        <v>58</v>
      </c>
      <c r="N92" s="50"/>
      <c r="O92" s="51"/>
    </row>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C49:M49"/>
    <mergeCell ref="C63:M63"/>
    <mergeCell ref="C81:M81"/>
    <mergeCell ref="B1:E1"/>
    <mergeCell ref="F1:G1"/>
    <mergeCell ref="B2:O2"/>
    <mergeCell ref="B5:O5"/>
    <mergeCell ref="C8:O8"/>
    <mergeCell ref="C34:O34"/>
    <mergeCell ref="C40:O40"/>
  </mergeCell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c r="B2" s="6" t="s">
        <v>59</v>
      </c>
      <c r="C2" s="3"/>
      <c r="D2" s="3"/>
      <c r="E2" s="3"/>
      <c r="F2" s="3"/>
      <c r="G2" s="3"/>
      <c r="H2" s="3"/>
      <c r="I2" s="3"/>
      <c r="J2" s="3"/>
      <c r="K2" s="3"/>
      <c r="L2" s="3"/>
      <c r="M2" s="3"/>
      <c r="N2" s="3"/>
      <c r="O2" s="4"/>
    </row>
    <row r="4">
      <c r="B4" s="7" t="s">
        <v>3</v>
      </c>
      <c r="C4" s="8"/>
      <c r="D4" s="9"/>
      <c r="E4" s="10"/>
      <c r="F4" s="10"/>
      <c r="G4" s="10"/>
      <c r="H4" s="10"/>
      <c r="I4" s="10"/>
      <c r="J4" s="10"/>
      <c r="K4" s="10"/>
      <c r="L4" s="10"/>
      <c r="M4" s="10"/>
      <c r="N4" s="10"/>
      <c r="O4" s="10"/>
    </row>
    <row r="5" ht="75.0" customHeight="1">
      <c r="B5" s="11" t="s">
        <v>60</v>
      </c>
      <c r="C5" s="12"/>
      <c r="D5" s="12"/>
      <c r="E5" s="12"/>
      <c r="F5" s="12"/>
      <c r="G5" s="12"/>
      <c r="H5" s="12"/>
      <c r="I5" s="12"/>
      <c r="J5" s="12"/>
      <c r="K5" s="12"/>
      <c r="L5" s="12"/>
      <c r="M5" s="12"/>
      <c r="N5" s="12"/>
      <c r="O5" s="12"/>
    </row>
    <row r="7">
      <c r="B7" s="7" t="s">
        <v>5</v>
      </c>
      <c r="C7" s="8"/>
      <c r="D7" s="9"/>
      <c r="E7" s="10"/>
      <c r="F7" s="13" t="s">
        <v>61</v>
      </c>
      <c r="G7" s="13"/>
      <c r="H7" s="13"/>
      <c r="I7" s="13"/>
      <c r="J7" s="13"/>
      <c r="K7" s="13"/>
      <c r="L7" s="13"/>
      <c r="M7" s="13"/>
      <c r="N7" s="13"/>
      <c r="O7" s="13"/>
    </row>
    <row r="8" ht="30.75" customHeight="1">
      <c r="B8" s="14"/>
      <c r="C8" s="54" t="s">
        <v>62</v>
      </c>
    </row>
    <row r="10">
      <c r="C10" s="26" t="s">
        <v>63</v>
      </c>
      <c r="I10" s="25"/>
      <c r="J10" s="25"/>
    </row>
    <row r="11">
      <c r="I11" s="25"/>
      <c r="J11" s="25"/>
    </row>
    <row r="12" ht="30.0" customHeight="1">
      <c r="C12" s="15" t="s">
        <v>64</v>
      </c>
      <c r="P12" s="31"/>
    </row>
    <row r="13">
      <c r="C13" s="15" t="s">
        <v>65</v>
      </c>
      <c r="P13" s="31"/>
    </row>
    <row r="14">
      <c r="I14" s="25"/>
      <c r="J14" s="25"/>
    </row>
    <row r="15">
      <c r="D15" s="28" t="s">
        <v>20</v>
      </c>
      <c r="E15" s="27" t="s">
        <v>66</v>
      </c>
      <c r="I15" s="25"/>
      <c r="J15" s="25"/>
    </row>
    <row r="16">
      <c r="D16" s="28" t="s">
        <v>20</v>
      </c>
      <c r="E16" s="27" t="s">
        <v>67</v>
      </c>
      <c r="I16" s="25"/>
      <c r="J16" s="25"/>
    </row>
    <row r="17">
      <c r="D17" s="28"/>
      <c r="I17" s="25"/>
      <c r="J17" s="25"/>
    </row>
    <row r="18" ht="73.5" customHeight="1">
      <c r="C18" s="15" t="s">
        <v>68</v>
      </c>
      <c r="P18" s="31"/>
    </row>
    <row r="19">
      <c r="I19" s="25"/>
      <c r="J19" s="25"/>
    </row>
    <row r="20">
      <c r="C20" s="27" t="s">
        <v>69</v>
      </c>
      <c r="I20" s="25"/>
      <c r="J20" s="25"/>
    </row>
    <row r="21" ht="15.75" customHeight="1">
      <c r="I21" s="25"/>
      <c r="J21" s="25"/>
    </row>
    <row r="22" ht="15.75" customHeight="1">
      <c r="I22" s="25"/>
      <c r="J22" s="25"/>
    </row>
    <row r="23" ht="15.75" customHeight="1">
      <c r="C23" s="34" t="s">
        <v>33</v>
      </c>
      <c r="D23" s="35"/>
      <c r="E23" s="35"/>
      <c r="F23" s="35"/>
    </row>
    <row r="24" ht="15.75" customHeight="1">
      <c r="C24" s="26"/>
    </row>
    <row r="25" ht="15.75" customHeight="1">
      <c r="C25" s="36" t="s">
        <v>33</v>
      </c>
      <c r="D25" s="3"/>
      <c r="E25" s="3"/>
      <c r="F25" s="3"/>
      <c r="G25" s="3"/>
      <c r="H25" s="3"/>
      <c r="I25" s="3"/>
      <c r="J25" s="3"/>
      <c r="K25" s="3"/>
      <c r="L25" s="3"/>
      <c r="M25" s="4"/>
      <c r="N25" s="37" t="s">
        <v>34</v>
      </c>
      <c r="O25" s="38" t="s">
        <v>35</v>
      </c>
    </row>
    <row r="26" ht="15.75" customHeight="1">
      <c r="C26" s="8">
        <v>11.0</v>
      </c>
      <c r="D26" s="9" t="s">
        <v>70</v>
      </c>
      <c r="E26" s="10"/>
      <c r="F26" s="10"/>
      <c r="G26" s="10"/>
      <c r="H26" s="10"/>
      <c r="I26" s="10"/>
      <c r="J26" s="10"/>
      <c r="K26" s="10"/>
      <c r="L26" s="10"/>
      <c r="M26" s="10"/>
      <c r="N26" s="39">
        <v>120000.0</v>
      </c>
      <c r="O26" s="40"/>
    </row>
    <row r="27" ht="15.75" customHeight="1">
      <c r="C27" s="41"/>
      <c r="D27" s="47">
        <v>111.0</v>
      </c>
      <c r="E27" s="44" t="s">
        <v>71</v>
      </c>
      <c r="F27" s="44"/>
      <c r="G27" s="44"/>
      <c r="H27" s="44"/>
      <c r="N27" s="45"/>
      <c r="O27" s="40"/>
    </row>
    <row r="28" ht="15.75" customHeight="1">
      <c r="C28" s="41"/>
      <c r="D28" s="44"/>
      <c r="E28" s="53">
        <v>1113.0</v>
      </c>
      <c r="F28" s="44" t="s">
        <v>72</v>
      </c>
      <c r="H28" s="44"/>
      <c r="N28" s="45"/>
      <c r="O28" s="40"/>
    </row>
    <row r="29" ht="15.75" customHeight="1">
      <c r="C29" s="41"/>
      <c r="D29" s="44"/>
      <c r="E29" s="44">
        <v>11131.0</v>
      </c>
      <c r="F29" s="44" t="s">
        <v>73</v>
      </c>
      <c r="G29" s="44"/>
      <c r="H29" s="44"/>
      <c r="N29" s="45"/>
      <c r="O29" s="40"/>
    </row>
    <row r="30" ht="15.75" customHeight="1">
      <c r="C30" s="9">
        <v>10.0</v>
      </c>
      <c r="D30" s="9" t="s">
        <v>36</v>
      </c>
      <c r="E30" s="10"/>
      <c r="F30" s="10"/>
      <c r="G30" s="10"/>
      <c r="H30" s="10"/>
      <c r="I30" s="10"/>
      <c r="J30" s="10"/>
      <c r="K30" s="10"/>
      <c r="L30" s="10"/>
      <c r="M30" s="10"/>
      <c r="N30" s="39"/>
      <c r="O30" s="48">
        <f>+N26</f>
        <v>120000</v>
      </c>
    </row>
    <row r="31" ht="15.75" customHeight="1">
      <c r="C31" s="41"/>
      <c r="D31" s="47">
        <v>104.0</v>
      </c>
      <c r="E31" s="44" t="s">
        <v>54</v>
      </c>
      <c r="F31" s="44"/>
      <c r="G31" s="44"/>
      <c r="H31" s="44"/>
      <c r="I31" s="44"/>
      <c r="N31" s="45"/>
      <c r="O31" s="40"/>
    </row>
    <row r="32" ht="15.75" customHeight="1">
      <c r="C32" s="41"/>
      <c r="D32" s="44"/>
      <c r="E32" s="53">
        <v>1041.0</v>
      </c>
      <c r="F32" s="44" t="s">
        <v>74</v>
      </c>
      <c r="N32" s="45"/>
      <c r="O32" s="40"/>
    </row>
    <row r="33" ht="15.75" customHeight="1">
      <c r="D33" s="49" t="s">
        <v>75</v>
      </c>
      <c r="N33" s="50"/>
      <c r="O33" s="51"/>
    </row>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C18:O18"/>
    <mergeCell ref="C25:M25"/>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c r="B2" s="6" t="s">
        <v>76</v>
      </c>
      <c r="C2" s="3"/>
      <c r="D2" s="3"/>
      <c r="E2" s="3"/>
      <c r="F2" s="3"/>
      <c r="G2" s="3"/>
      <c r="H2" s="3"/>
      <c r="I2" s="3"/>
      <c r="J2" s="3"/>
      <c r="K2" s="3"/>
      <c r="L2" s="3"/>
      <c r="M2" s="3"/>
      <c r="N2" s="3"/>
      <c r="O2" s="4"/>
    </row>
    <row r="4">
      <c r="B4" s="7" t="s">
        <v>3</v>
      </c>
      <c r="C4" s="8"/>
      <c r="D4" s="9"/>
      <c r="E4" s="10"/>
      <c r="F4" s="10"/>
      <c r="G4" s="10"/>
      <c r="H4" s="10"/>
      <c r="I4" s="10"/>
      <c r="J4" s="10"/>
      <c r="K4" s="10"/>
      <c r="L4" s="10"/>
      <c r="M4" s="10"/>
      <c r="N4" s="10"/>
      <c r="O4" s="10"/>
    </row>
    <row r="5" ht="34.5" customHeight="1">
      <c r="B5" s="11" t="s">
        <v>77</v>
      </c>
      <c r="C5" s="12"/>
      <c r="D5" s="12"/>
      <c r="E5" s="12"/>
      <c r="F5" s="12"/>
      <c r="G5" s="12"/>
      <c r="H5" s="12"/>
      <c r="I5" s="12"/>
      <c r="J5" s="12"/>
      <c r="K5" s="12"/>
      <c r="L5" s="12"/>
      <c r="M5" s="12"/>
      <c r="N5" s="12"/>
      <c r="O5" s="12"/>
    </row>
    <row r="7">
      <c r="B7" s="7" t="s">
        <v>5</v>
      </c>
      <c r="C7" s="8"/>
      <c r="D7" s="9"/>
      <c r="E7" s="10"/>
      <c r="F7" s="13" t="s">
        <v>78</v>
      </c>
      <c r="G7" s="13"/>
      <c r="H7" s="13"/>
      <c r="I7" s="13"/>
      <c r="J7" s="13"/>
      <c r="K7" s="13"/>
      <c r="L7" s="13"/>
      <c r="M7" s="13"/>
      <c r="N7" s="13"/>
      <c r="O7" s="13"/>
    </row>
    <row r="8" ht="51.0" customHeight="1">
      <c r="B8" s="14"/>
      <c r="C8" s="15" t="s">
        <v>79</v>
      </c>
    </row>
    <row r="10">
      <c r="C10" s="26" t="s">
        <v>63</v>
      </c>
      <c r="I10" s="25"/>
      <c r="J10" s="25"/>
    </row>
    <row r="11">
      <c r="I11" s="25"/>
      <c r="J11" s="25"/>
    </row>
    <row r="12" ht="49.5" customHeight="1">
      <c r="C12" s="15" t="s">
        <v>80</v>
      </c>
      <c r="P12" s="31"/>
    </row>
    <row r="13" ht="63.0" customHeight="1">
      <c r="C13" s="15" t="s">
        <v>81</v>
      </c>
      <c r="P13" s="31"/>
    </row>
    <row r="14">
      <c r="I14" s="25"/>
      <c r="J14" s="25"/>
    </row>
    <row r="15">
      <c r="C15" s="15" t="s">
        <v>82</v>
      </c>
      <c r="P15" s="31"/>
    </row>
    <row r="16" ht="59.25" customHeight="1">
      <c r="C16" s="15" t="s">
        <v>83</v>
      </c>
      <c r="P16" s="31"/>
    </row>
    <row r="17">
      <c r="I17" s="25"/>
      <c r="J17" s="25"/>
    </row>
    <row r="18" ht="29.25" customHeight="1">
      <c r="C18" s="15" t="s">
        <v>84</v>
      </c>
      <c r="P18" s="31"/>
    </row>
    <row r="19">
      <c r="I19" s="25"/>
      <c r="J19" s="25"/>
    </row>
    <row r="20">
      <c r="I20" s="25"/>
      <c r="J20" s="25"/>
    </row>
    <row r="21" ht="15.75" customHeight="1">
      <c r="C21" s="34" t="s">
        <v>33</v>
      </c>
      <c r="D21" s="35"/>
      <c r="E21" s="35"/>
      <c r="F21" s="35"/>
    </row>
    <row r="22" ht="15.75" customHeight="1">
      <c r="C22" s="26"/>
    </row>
    <row r="23" ht="15.75" customHeight="1">
      <c r="C23" s="36" t="s">
        <v>33</v>
      </c>
      <c r="D23" s="3"/>
      <c r="E23" s="3"/>
      <c r="F23" s="3"/>
      <c r="G23" s="3"/>
      <c r="H23" s="3"/>
      <c r="I23" s="3"/>
      <c r="J23" s="3"/>
      <c r="K23" s="3"/>
      <c r="L23" s="3"/>
      <c r="M23" s="4"/>
      <c r="N23" s="37" t="s">
        <v>34</v>
      </c>
      <c r="O23" s="38" t="s">
        <v>35</v>
      </c>
    </row>
    <row r="24" ht="15.75" customHeight="1">
      <c r="C24" s="8">
        <v>12.0</v>
      </c>
      <c r="D24" s="9" t="s">
        <v>85</v>
      </c>
      <c r="E24" s="10"/>
      <c r="F24" s="10"/>
      <c r="G24" s="10"/>
      <c r="H24" s="10"/>
      <c r="I24" s="10"/>
      <c r="J24" s="10"/>
      <c r="K24" s="10"/>
      <c r="L24" s="10"/>
      <c r="M24" s="10"/>
      <c r="N24" s="39">
        <f>+O27+O31</f>
        <v>325208</v>
      </c>
      <c r="O24" s="40"/>
    </row>
    <row r="25" ht="15.75" customHeight="1">
      <c r="C25" s="41"/>
      <c r="D25" s="47">
        <v>121.0</v>
      </c>
      <c r="E25" s="44" t="s">
        <v>86</v>
      </c>
      <c r="F25" s="44"/>
      <c r="G25" s="44"/>
      <c r="H25" s="44"/>
      <c r="N25" s="45"/>
      <c r="O25" s="40"/>
    </row>
    <row r="26" ht="15.75" customHeight="1">
      <c r="C26" s="41"/>
      <c r="D26" s="44"/>
      <c r="E26" s="44">
        <v>1211.0</v>
      </c>
      <c r="F26" s="44" t="s">
        <v>87</v>
      </c>
      <c r="H26" s="44"/>
      <c r="N26" s="45"/>
      <c r="O26" s="40"/>
    </row>
    <row r="27" ht="15.75" customHeight="1">
      <c r="C27" s="9">
        <v>40.0</v>
      </c>
      <c r="D27" s="9" t="s">
        <v>44</v>
      </c>
      <c r="E27" s="10"/>
      <c r="F27" s="10"/>
      <c r="G27" s="10"/>
      <c r="H27" s="10"/>
      <c r="I27" s="10"/>
      <c r="J27" s="10"/>
      <c r="K27" s="10"/>
      <c r="L27" s="10"/>
      <c r="M27" s="10"/>
      <c r="N27" s="39"/>
      <c r="O27" s="48">
        <f>+O31*0.18</f>
        <v>49608</v>
      </c>
    </row>
    <row r="28" ht="15.75" customHeight="1">
      <c r="C28" s="41"/>
      <c r="D28" s="47">
        <v>401.0</v>
      </c>
      <c r="E28" s="44" t="s">
        <v>45</v>
      </c>
      <c r="F28" s="44"/>
      <c r="G28" s="44"/>
      <c r="H28" s="44"/>
      <c r="I28" s="44"/>
      <c r="N28" s="45"/>
      <c r="O28" s="40"/>
    </row>
    <row r="29" ht="15.75" customHeight="1">
      <c r="C29" s="41"/>
      <c r="D29" s="47"/>
      <c r="E29" s="44">
        <v>4011.0</v>
      </c>
      <c r="F29" s="44" t="s">
        <v>46</v>
      </c>
      <c r="G29" s="44"/>
      <c r="N29" s="45"/>
      <c r="O29" s="40"/>
    </row>
    <row r="30" ht="15.75" customHeight="1">
      <c r="C30" s="41"/>
      <c r="D30" s="44"/>
      <c r="E30" s="44">
        <v>40111.0</v>
      </c>
      <c r="F30" s="44" t="s">
        <v>88</v>
      </c>
      <c r="G30" s="44"/>
      <c r="N30" s="45"/>
      <c r="O30" s="40"/>
    </row>
    <row r="31" ht="15.75" customHeight="1">
      <c r="C31" s="9">
        <v>70.0</v>
      </c>
      <c r="D31" s="9" t="s">
        <v>48</v>
      </c>
      <c r="E31" s="10"/>
      <c r="F31" s="10"/>
      <c r="G31" s="10"/>
      <c r="H31" s="10"/>
      <c r="I31" s="10"/>
      <c r="J31" s="10"/>
      <c r="K31" s="10"/>
      <c r="L31" s="10"/>
      <c r="M31" s="10"/>
      <c r="N31" s="39"/>
      <c r="O31" s="48">
        <v>275600.0</v>
      </c>
    </row>
    <row r="32" ht="15.75" customHeight="1">
      <c r="C32" s="41"/>
      <c r="D32" s="47">
        <v>701.0</v>
      </c>
      <c r="E32" s="44" t="s">
        <v>49</v>
      </c>
      <c r="F32" s="44"/>
      <c r="G32" s="44"/>
      <c r="H32" s="44"/>
      <c r="I32" s="44"/>
      <c r="N32" s="45"/>
      <c r="O32" s="40"/>
    </row>
    <row r="33" ht="15.75" customHeight="1">
      <c r="C33" s="41"/>
      <c r="D33" s="47"/>
      <c r="E33" s="44">
        <v>7011.0</v>
      </c>
      <c r="F33" s="44" t="s">
        <v>89</v>
      </c>
      <c r="G33" s="44"/>
      <c r="N33" s="45"/>
      <c r="O33" s="40"/>
    </row>
    <row r="34" ht="15.75" customHeight="1">
      <c r="C34" s="41"/>
      <c r="D34" s="44"/>
      <c r="E34" s="44">
        <v>70111.0</v>
      </c>
      <c r="F34" s="44" t="s">
        <v>51</v>
      </c>
      <c r="G34" s="44"/>
      <c r="N34" s="45"/>
      <c r="O34" s="40"/>
    </row>
    <row r="35" ht="15.75" customHeight="1">
      <c r="D35" s="49" t="s">
        <v>90</v>
      </c>
      <c r="N35" s="50"/>
      <c r="O35" s="51"/>
    </row>
    <row r="36" ht="15.75" customHeight="1"/>
    <row r="37" ht="15.75" customHeight="1">
      <c r="C37" s="26"/>
    </row>
    <row r="38" ht="15.75" customHeight="1">
      <c r="C38" s="36" t="s">
        <v>33</v>
      </c>
      <c r="D38" s="3"/>
      <c r="E38" s="3"/>
      <c r="F38" s="3"/>
      <c r="G38" s="3"/>
      <c r="H38" s="3"/>
      <c r="I38" s="3"/>
      <c r="J38" s="3"/>
      <c r="K38" s="3"/>
      <c r="L38" s="3"/>
      <c r="M38" s="4"/>
      <c r="N38" s="37" t="s">
        <v>34</v>
      </c>
      <c r="O38" s="38" t="s">
        <v>35</v>
      </c>
    </row>
    <row r="39" ht="15.75" customHeight="1">
      <c r="C39" s="8">
        <v>69.0</v>
      </c>
      <c r="D39" s="9" t="s">
        <v>91</v>
      </c>
      <c r="E39" s="10"/>
      <c r="F39" s="10"/>
      <c r="G39" s="10"/>
      <c r="H39" s="10"/>
      <c r="I39" s="10"/>
      <c r="J39" s="10"/>
      <c r="K39" s="10"/>
      <c r="L39" s="10"/>
      <c r="M39" s="10"/>
      <c r="N39" s="39">
        <v>235200.0</v>
      </c>
      <c r="O39" s="40"/>
    </row>
    <row r="40" ht="15.75" customHeight="1">
      <c r="C40" s="41"/>
      <c r="D40" s="47">
        <v>691.0</v>
      </c>
      <c r="E40" s="44" t="s">
        <v>92</v>
      </c>
      <c r="F40" s="44"/>
      <c r="G40" s="44"/>
      <c r="H40" s="44"/>
      <c r="N40" s="45"/>
      <c r="O40" s="40"/>
    </row>
    <row r="41" ht="15.75" customHeight="1">
      <c r="C41" s="41"/>
      <c r="D41" s="44"/>
      <c r="E41" s="53">
        <v>6911.0</v>
      </c>
      <c r="F41" s="44" t="s">
        <v>93</v>
      </c>
      <c r="H41" s="44"/>
      <c r="N41" s="45"/>
      <c r="O41" s="40"/>
    </row>
    <row r="42" ht="15.75" customHeight="1">
      <c r="E42" s="44">
        <v>69111.0</v>
      </c>
      <c r="F42" s="44" t="s">
        <v>51</v>
      </c>
      <c r="G42" s="44"/>
      <c r="N42" s="45"/>
      <c r="O42" s="40"/>
    </row>
    <row r="43" ht="15.75" customHeight="1">
      <c r="C43" s="8">
        <v>20.0</v>
      </c>
      <c r="D43" s="9" t="s">
        <v>94</v>
      </c>
      <c r="E43" s="10"/>
      <c r="F43" s="10"/>
      <c r="G43" s="10"/>
      <c r="H43" s="10"/>
      <c r="I43" s="10"/>
      <c r="J43" s="10"/>
      <c r="K43" s="10"/>
      <c r="L43" s="10"/>
      <c r="M43" s="10"/>
      <c r="N43" s="39"/>
      <c r="O43" s="48">
        <f>+N39</f>
        <v>235200</v>
      </c>
    </row>
    <row r="44" ht="15.75" customHeight="1">
      <c r="C44" s="41"/>
      <c r="D44" s="47">
        <v>201.0</v>
      </c>
      <c r="E44" s="44" t="s">
        <v>92</v>
      </c>
      <c r="F44" s="44"/>
      <c r="G44" s="44"/>
      <c r="H44" s="44"/>
      <c r="I44" s="44"/>
      <c r="N44" s="45"/>
      <c r="O44" s="40"/>
    </row>
    <row r="45" ht="15.75" customHeight="1">
      <c r="C45" s="41"/>
      <c r="D45" s="44"/>
      <c r="E45" s="53">
        <v>2011.0</v>
      </c>
      <c r="F45" s="44" t="s">
        <v>92</v>
      </c>
      <c r="G45" s="44"/>
      <c r="N45" s="45"/>
      <c r="O45" s="40"/>
    </row>
    <row r="46" ht="15.75" customHeight="1">
      <c r="C46" s="41"/>
      <c r="D46" s="44"/>
      <c r="E46" s="44">
        <v>20111.0</v>
      </c>
      <c r="F46" s="44" t="s">
        <v>73</v>
      </c>
      <c r="G46" s="44"/>
      <c r="N46" s="45"/>
      <c r="O46" s="40"/>
    </row>
    <row r="47" ht="15.75" customHeight="1">
      <c r="D47" s="49" t="s">
        <v>95</v>
      </c>
      <c r="N47" s="50"/>
      <c r="O47" s="51"/>
    </row>
    <row r="48" ht="15.75" customHeight="1"/>
    <row r="49" ht="15.75" customHeight="1"/>
    <row r="50" ht="15.75" customHeight="1">
      <c r="C50" s="26" t="s">
        <v>96</v>
      </c>
      <c r="I50" s="25"/>
      <c r="J50" s="25"/>
    </row>
    <row r="51" ht="15.75" customHeight="1">
      <c r="I51" s="25"/>
      <c r="J51" s="25"/>
    </row>
    <row r="52" ht="15.75" customHeight="1">
      <c r="C52" s="15" t="s">
        <v>97</v>
      </c>
      <c r="P52" s="31"/>
    </row>
    <row r="53" ht="15.75" customHeight="1"/>
    <row r="54" ht="15.75" customHeight="1"/>
    <row r="55" ht="15.75" customHeight="1">
      <c r="C55" s="36" t="s">
        <v>33</v>
      </c>
      <c r="D55" s="3"/>
      <c r="E55" s="3"/>
      <c r="F55" s="3"/>
      <c r="G55" s="3"/>
      <c r="H55" s="3"/>
      <c r="I55" s="3"/>
      <c r="J55" s="3"/>
      <c r="K55" s="3"/>
      <c r="L55" s="3"/>
      <c r="M55" s="4"/>
      <c r="N55" s="37" t="s">
        <v>34</v>
      </c>
      <c r="O55" s="38" t="s">
        <v>35</v>
      </c>
    </row>
    <row r="56" ht="15.75" customHeight="1">
      <c r="C56" s="8">
        <v>12.0</v>
      </c>
      <c r="D56" s="9" t="s">
        <v>85</v>
      </c>
      <c r="E56" s="10"/>
      <c r="F56" s="10"/>
      <c r="G56" s="10"/>
      <c r="H56" s="10"/>
      <c r="I56" s="10"/>
      <c r="J56" s="10"/>
      <c r="K56" s="10"/>
      <c r="L56" s="10"/>
      <c r="M56" s="10"/>
      <c r="N56" s="39">
        <f>+N24</f>
        <v>325208</v>
      </c>
      <c r="O56" s="40"/>
    </row>
    <row r="57" ht="15.75" customHeight="1">
      <c r="C57" s="41"/>
      <c r="D57" s="47">
        <v>121.0</v>
      </c>
      <c r="E57" s="44" t="s">
        <v>86</v>
      </c>
      <c r="F57" s="44"/>
      <c r="G57" s="44"/>
      <c r="H57" s="44"/>
      <c r="N57" s="45"/>
      <c r="O57" s="40"/>
    </row>
    <row r="58" ht="15.75" customHeight="1">
      <c r="C58" s="41"/>
      <c r="D58" s="44"/>
      <c r="E58" s="44">
        <v>1212.0</v>
      </c>
      <c r="F58" s="44" t="s">
        <v>41</v>
      </c>
      <c r="H58" s="44"/>
      <c r="N58" s="45"/>
      <c r="O58" s="40"/>
    </row>
    <row r="59" ht="15.75" customHeight="1">
      <c r="C59" s="8">
        <v>12.0</v>
      </c>
      <c r="D59" s="9" t="s">
        <v>85</v>
      </c>
      <c r="E59" s="10"/>
      <c r="F59" s="10"/>
      <c r="G59" s="10"/>
      <c r="H59" s="10"/>
      <c r="I59" s="10"/>
      <c r="J59" s="10"/>
      <c r="K59" s="10"/>
      <c r="L59" s="10"/>
      <c r="M59" s="10"/>
      <c r="N59" s="39"/>
      <c r="O59" s="48">
        <f>+N56</f>
        <v>325208</v>
      </c>
    </row>
    <row r="60" ht="15.75" customHeight="1">
      <c r="C60" s="41"/>
      <c r="D60" s="47">
        <v>121.0</v>
      </c>
      <c r="E60" s="44" t="s">
        <v>86</v>
      </c>
      <c r="F60" s="44"/>
      <c r="G60" s="44"/>
      <c r="H60" s="44"/>
      <c r="I60" s="44"/>
      <c r="N60" s="45"/>
      <c r="O60" s="40"/>
    </row>
    <row r="61" ht="15.75" customHeight="1">
      <c r="C61" s="41"/>
      <c r="D61" s="44"/>
      <c r="E61" s="44">
        <v>1211.0</v>
      </c>
      <c r="F61" s="44" t="s">
        <v>87</v>
      </c>
      <c r="G61" s="44"/>
      <c r="N61" s="45"/>
      <c r="O61" s="40"/>
    </row>
    <row r="62" ht="15.75" customHeight="1">
      <c r="D62" s="49" t="s">
        <v>90</v>
      </c>
      <c r="N62" s="50"/>
      <c r="O62" s="51"/>
    </row>
    <row r="63" ht="15.75" customHeight="1"/>
    <row r="64" ht="15.75" customHeight="1">
      <c r="C64" s="15" t="s">
        <v>98</v>
      </c>
      <c r="P64" s="31"/>
    </row>
    <row r="65" ht="15.75" customHeight="1"/>
    <row r="66" ht="40.5" customHeight="1">
      <c r="C66" s="15" t="s">
        <v>99</v>
      </c>
      <c r="P66" s="31"/>
    </row>
    <row r="67" ht="15.75" customHeight="1"/>
    <row r="68" ht="44.25" customHeight="1">
      <c r="C68" s="15" t="s">
        <v>100</v>
      </c>
    </row>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7">
    <mergeCell ref="B1:E1"/>
    <mergeCell ref="F1:G1"/>
    <mergeCell ref="B2:O2"/>
    <mergeCell ref="B5:O5"/>
    <mergeCell ref="C8:O8"/>
    <mergeCell ref="C12:O12"/>
    <mergeCell ref="C13:O13"/>
    <mergeCell ref="C64:O64"/>
    <mergeCell ref="C66:O66"/>
    <mergeCell ref="C68:O68"/>
    <mergeCell ref="C15:O15"/>
    <mergeCell ref="C16:O16"/>
    <mergeCell ref="C18:O18"/>
    <mergeCell ref="C23:M23"/>
    <mergeCell ref="C38:M38"/>
    <mergeCell ref="C52:O52"/>
    <mergeCell ref="C55:M55"/>
  </mergeCells>
  <printOptions/>
  <pageMargins bottom="0.75" footer="0.0" header="0.0" left="0.7" right="0.7" top="0.75"/>
  <pageSetup paperSize="9"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0"/>
    <col customWidth="1" min="6"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c r="B2" s="6" t="s">
        <v>101</v>
      </c>
      <c r="C2" s="3"/>
      <c r="D2" s="3"/>
      <c r="E2" s="3"/>
      <c r="F2" s="3"/>
      <c r="G2" s="3"/>
      <c r="H2" s="3"/>
      <c r="I2" s="3"/>
      <c r="J2" s="3"/>
      <c r="K2" s="3"/>
      <c r="L2" s="3"/>
      <c r="M2" s="3"/>
      <c r="N2" s="3"/>
      <c r="O2" s="4"/>
    </row>
    <row r="4">
      <c r="B4" s="7" t="s">
        <v>3</v>
      </c>
      <c r="C4" s="8"/>
      <c r="D4" s="9"/>
      <c r="E4" s="10"/>
      <c r="F4" s="10"/>
      <c r="G4" s="10"/>
      <c r="H4" s="10"/>
      <c r="I4" s="10"/>
      <c r="J4" s="10"/>
      <c r="K4" s="10"/>
      <c r="L4" s="10"/>
      <c r="M4" s="10"/>
      <c r="N4" s="10"/>
      <c r="O4" s="10"/>
    </row>
    <row r="5" ht="34.5" customHeight="1">
      <c r="B5" s="11" t="s">
        <v>102</v>
      </c>
      <c r="C5" s="12"/>
      <c r="D5" s="12"/>
      <c r="E5" s="12"/>
      <c r="F5" s="12"/>
      <c r="G5" s="12"/>
      <c r="H5" s="12"/>
      <c r="I5" s="12"/>
      <c r="J5" s="12"/>
      <c r="K5" s="12"/>
      <c r="L5" s="12"/>
      <c r="M5" s="12"/>
      <c r="N5" s="12"/>
      <c r="O5" s="12"/>
    </row>
    <row r="7">
      <c r="B7" s="7" t="s">
        <v>5</v>
      </c>
      <c r="C7" s="8"/>
      <c r="D7" s="9"/>
      <c r="E7" s="10"/>
      <c r="F7" s="13" t="s">
        <v>103</v>
      </c>
      <c r="G7" s="13"/>
      <c r="H7" s="13"/>
      <c r="I7" s="13"/>
      <c r="J7" s="13"/>
      <c r="K7" s="13"/>
      <c r="L7" s="13"/>
      <c r="M7" s="13"/>
      <c r="N7" s="13"/>
      <c r="O7" s="13"/>
    </row>
    <row r="8" ht="51.0" customHeight="1">
      <c r="B8" s="14"/>
      <c r="C8" s="15" t="s">
        <v>104</v>
      </c>
    </row>
    <row r="10">
      <c r="C10" s="26" t="s">
        <v>63</v>
      </c>
      <c r="I10" s="25"/>
      <c r="J10" s="25"/>
    </row>
    <row r="11">
      <c r="I11" s="25"/>
      <c r="J11" s="25"/>
    </row>
    <row r="12" ht="143.25" customHeight="1">
      <c r="C12" s="15" t="s">
        <v>105</v>
      </c>
      <c r="P12" s="31"/>
    </row>
    <row r="14">
      <c r="C14" s="34" t="s">
        <v>33</v>
      </c>
      <c r="D14" s="35"/>
      <c r="E14" s="35"/>
      <c r="F14" s="35"/>
    </row>
    <row r="15">
      <c r="C15" s="26"/>
    </row>
    <row r="16">
      <c r="C16" s="36" t="s">
        <v>33</v>
      </c>
      <c r="D16" s="3"/>
      <c r="E16" s="3"/>
      <c r="F16" s="3"/>
      <c r="G16" s="3"/>
      <c r="H16" s="3"/>
      <c r="I16" s="3"/>
      <c r="J16" s="3"/>
      <c r="K16" s="3"/>
      <c r="L16" s="3"/>
      <c r="M16" s="4"/>
      <c r="N16" s="37" t="s">
        <v>34</v>
      </c>
      <c r="O16" s="38" t="s">
        <v>35</v>
      </c>
    </row>
    <row r="17">
      <c r="C17" s="8">
        <v>13.0</v>
      </c>
      <c r="D17" s="9" t="s">
        <v>106</v>
      </c>
      <c r="E17" s="10"/>
      <c r="F17" s="10"/>
      <c r="G17" s="10"/>
      <c r="H17" s="10"/>
      <c r="I17" s="10"/>
      <c r="J17" s="10"/>
      <c r="K17" s="10"/>
      <c r="L17" s="10"/>
      <c r="M17" s="10"/>
      <c r="N17" s="39">
        <f>+O20+O24</f>
        <v>2448</v>
      </c>
      <c r="O17" s="40"/>
    </row>
    <row r="18">
      <c r="C18" s="41"/>
      <c r="D18" s="47">
        <v>131.0</v>
      </c>
      <c r="E18" s="44" t="s">
        <v>86</v>
      </c>
      <c r="F18" s="44"/>
      <c r="G18" s="44"/>
      <c r="H18" s="44"/>
      <c r="N18" s="45"/>
      <c r="O18" s="40"/>
    </row>
    <row r="19">
      <c r="C19" s="41"/>
      <c r="D19" s="44"/>
      <c r="E19" s="44">
        <v>13122.0</v>
      </c>
      <c r="F19" s="44" t="s">
        <v>107</v>
      </c>
      <c r="H19" s="44"/>
      <c r="N19" s="45"/>
      <c r="O19" s="40"/>
    </row>
    <row r="20">
      <c r="C20" s="9">
        <v>40.0</v>
      </c>
      <c r="D20" s="9" t="s">
        <v>44</v>
      </c>
      <c r="E20" s="10"/>
      <c r="F20" s="10"/>
      <c r="G20" s="10"/>
      <c r="H20" s="10"/>
      <c r="I20" s="10"/>
      <c r="J20" s="10"/>
      <c r="K20" s="10"/>
      <c r="L20" s="10"/>
      <c r="M20" s="10"/>
      <c r="N20" s="39"/>
      <c r="O20" s="48">
        <f>3600*0.18</f>
        <v>648</v>
      </c>
    </row>
    <row r="21" ht="15.75" customHeight="1">
      <c r="C21" s="41"/>
      <c r="D21" s="47">
        <v>401.0</v>
      </c>
      <c r="E21" s="44" t="s">
        <v>45</v>
      </c>
      <c r="F21" s="44"/>
      <c r="G21" s="44"/>
      <c r="H21" s="44"/>
      <c r="I21" s="44"/>
      <c r="N21" s="45"/>
      <c r="O21" s="40"/>
    </row>
    <row r="22" ht="15.75" customHeight="1">
      <c r="C22" s="41"/>
      <c r="D22" s="47"/>
      <c r="E22" s="53">
        <v>4011.0</v>
      </c>
      <c r="F22" s="44" t="s">
        <v>46</v>
      </c>
      <c r="G22" s="44"/>
      <c r="N22" s="45"/>
      <c r="O22" s="40"/>
    </row>
    <row r="23" ht="15.75" customHeight="1">
      <c r="C23" s="41"/>
      <c r="D23" s="44"/>
      <c r="E23" s="44">
        <v>40111.0</v>
      </c>
      <c r="F23" s="44" t="s">
        <v>88</v>
      </c>
      <c r="G23" s="44"/>
      <c r="N23" s="45"/>
      <c r="O23" s="40"/>
    </row>
    <row r="24" ht="15.75" customHeight="1">
      <c r="C24" s="9">
        <v>70.0</v>
      </c>
      <c r="D24" s="9" t="s">
        <v>48</v>
      </c>
      <c r="E24" s="10"/>
      <c r="F24" s="10"/>
      <c r="G24" s="10"/>
      <c r="H24" s="10"/>
      <c r="I24" s="10"/>
      <c r="J24" s="10"/>
      <c r="K24" s="10"/>
      <c r="L24" s="10"/>
      <c r="M24" s="10"/>
      <c r="N24" s="39"/>
      <c r="O24" s="48">
        <v>1800.0</v>
      </c>
    </row>
    <row r="25" ht="15.75" customHeight="1">
      <c r="C25" s="41"/>
      <c r="D25" s="47">
        <v>703.0</v>
      </c>
      <c r="E25" s="44" t="s">
        <v>108</v>
      </c>
      <c r="F25" s="44"/>
      <c r="G25" s="44"/>
      <c r="H25" s="44"/>
      <c r="I25" s="44"/>
      <c r="N25" s="45"/>
      <c r="O25" s="40"/>
    </row>
    <row r="26" ht="15.75" customHeight="1">
      <c r="C26" s="41"/>
      <c r="D26" s="47"/>
      <c r="E26" s="44">
        <v>7032.0</v>
      </c>
      <c r="F26" s="44" t="s">
        <v>109</v>
      </c>
      <c r="G26" s="44"/>
      <c r="N26" s="45"/>
      <c r="O26" s="40"/>
    </row>
    <row r="27" ht="15.75" customHeight="1">
      <c r="D27" s="49" t="s">
        <v>110</v>
      </c>
      <c r="N27" s="50"/>
      <c r="O27" s="51"/>
    </row>
    <row r="28" ht="15.75" customHeight="1"/>
    <row r="29" ht="15.75" customHeight="1">
      <c r="C29" s="27" t="s">
        <v>111</v>
      </c>
      <c r="D29" s="27" t="s">
        <v>112</v>
      </c>
    </row>
    <row r="30" ht="15.75" customHeight="1"/>
    <row r="31" ht="15.75" customHeight="1">
      <c r="D31" s="27" t="s">
        <v>113</v>
      </c>
    </row>
    <row r="32" ht="15.75" customHeight="1"/>
    <row r="33" ht="15.75" customHeight="1">
      <c r="C33" s="36" t="s">
        <v>33</v>
      </c>
      <c r="D33" s="3"/>
      <c r="E33" s="3"/>
      <c r="F33" s="3"/>
      <c r="G33" s="3"/>
      <c r="H33" s="3"/>
      <c r="I33" s="3"/>
      <c r="J33" s="3"/>
      <c r="K33" s="3"/>
      <c r="L33" s="3"/>
      <c r="M33" s="4"/>
      <c r="N33" s="37" t="s">
        <v>34</v>
      </c>
      <c r="O33" s="38" t="s">
        <v>35</v>
      </c>
    </row>
    <row r="34" ht="15.75" customHeight="1">
      <c r="C34" s="8">
        <v>13.0</v>
      </c>
      <c r="D34" s="9" t="s">
        <v>106</v>
      </c>
      <c r="E34" s="10"/>
      <c r="F34" s="10"/>
      <c r="G34" s="10"/>
      <c r="H34" s="10"/>
      <c r="I34" s="10"/>
      <c r="J34" s="10"/>
      <c r="K34" s="10"/>
      <c r="L34" s="10"/>
      <c r="M34" s="10"/>
      <c r="N34" s="39">
        <f>+O38</f>
        <v>1800</v>
      </c>
      <c r="O34" s="40"/>
    </row>
    <row r="35" ht="15.75" customHeight="1">
      <c r="C35" s="41"/>
      <c r="D35" s="47">
        <v>131.0</v>
      </c>
      <c r="E35" s="44" t="s">
        <v>86</v>
      </c>
      <c r="F35" s="44"/>
      <c r="G35" s="44"/>
      <c r="H35" s="44"/>
      <c r="N35" s="45"/>
      <c r="O35" s="40"/>
    </row>
    <row r="36" ht="15.75" customHeight="1">
      <c r="C36" s="41"/>
      <c r="D36" s="44"/>
      <c r="E36" s="44">
        <v>1312.0</v>
      </c>
      <c r="F36" s="44" t="s">
        <v>41</v>
      </c>
      <c r="H36" s="44"/>
      <c r="N36" s="45"/>
      <c r="O36" s="40"/>
    </row>
    <row r="37" ht="15.75" customHeight="1">
      <c r="C37" s="41"/>
      <c r="D37" s="44"/>
      <c r="E37" s="44">
        <v>13122.0</v>
      </c>
      <c r="F37" s="44" t="s">
        <v>107</v>
      </c>
      <c r="H37" s="44"/>
      <c r="N37" s="45"/>
      <c r="O37" s="40"/>
    </row>
    <row r="38" ht="15.75" customHeight="1">
      <c r="C38" s="9">
        <v>70.0</v>
      </c>
      <c r="D38" s="9" t="s">
        <v>48</v>
      </c>
      <c r="E38" s="10"/>
      <c r="F38" s="10"/>
      <c r="G38" s="10"/>
      <c r="H38" s="10"/>
      <c r="I38" s="10"/>
      <c r="J38" s="10"/>
      <c r="K38" s="10"/>
      <c r="L38" s="10"/>
      <c r="M38" s="10"/>
      <c r="N38" s="39"/>
      <c r="O38" s="48">
        <v>1800.0</v>
      </c>
    </row>
    <row r="39" ht="15.75" customHeight="1">
      <c r="C39" s="41"/>
      <c r="D39" s="47">
        <v>703.0</v>
      </c>
      <c r="E39" s="44" t="s">
        <v>108</v>
      </c>
      <c r="F39" s="44"/>
      <c r="G39" s="44"/>
      <c r="H39" s="44"/>
      <c r="I39" s="44"/>
      <c r="N39" s="45"/>
      <c r="O39" s="40"/>
    </row>
    <row r="40" ht="15.75" customHeight="1">
      <c r="C40" s="41"/>
      <c r="D40" s="47"/>
      <c r="E40" s="44">
        <v>7032.0</v>
      </c>
      <c r="F40" s="44" t="s">
        <v>109</v>
      </c>
      <c r="G40" s="44"/>
      <c r="N40" s="45"/>
      <c r="O40" s="40"/>
    </row>
    <row r="41" ht="15.75" customHeight="1">
      <c r="D41" s="49" t="s">
        <v>114</v>
      </c>
      <c r="N41" s="50"/>
      <c r="O41" s="51"/>
    </row>
    <row r="42" ht="15.75" customHeight="1"/>
    <row r="43" ht="15.75" customHeight="1"/>
    <row r="44" ht="79.5" customHeight="1">
      <c r="C44" s="15" t="s">
        <v>115</v>
      </c>
      <c r="P44" s="31"/>
    </row>
    <row r="45" ht="15.75" customHeight="1"/>
    <row r="46" ht="60.75" customHeight="1">
      <c r="C46" s="15" t="s">
        <v>116</v>
      </c>
      <c r="P46" s="31"/>
    </row>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C33:M33"/>
    <mergeCell ref="C44:O44"/>
    <mergeCell ref="C46:O46"/>
    <mergeCell ref="B1:E1"/>
    <mergeCell ref="F1:G1"/>
    <mergeCell ref="B2:O2"/>
    <mergeCell ref="B5:O5"/>
    <mergeCell ref="C8:O8"/>
    <mergeCell ref="C12:O12"/>
    <mergeCell ref="C16:M16"/>
  </mergeCells>
  <printOptions/>
  <pageMargins bottom="0.75" footer="0.0" header="0.0" left="0.7" right="0.7" top="0.75"/>
  <pageSetup paperSize="9"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43"/>
    <col customWidth="1" min="6"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ht="59.25" customHeight="1">
      <c r="B2" s="55" t="s">
        <v>117</v>
      </c>
      <c r="C2" s="3"/>
      <c r="D2" s="3"/>
      <c r="E2" s="3"/>
      <c r="F2" s="3"/>
      <c r="G2" s="3"/>
      <c r="H2" s="3"/>
      <c r="I2" s="3"/>
      <c r="J2" s="3"/>
      <c r="K2" s="3"/>
      <c r="L2" s="3"/>
      <c r="M2" s="3"/>
      <c r="N2" s="3"/>
      <c r="O2" s="4"/>
    </row>
    <row r="4">
      <c r="B4" s="7" t="s">
        <v>3</v>
      </c>
      <c r="C4" s="8"/>
      <c r="D4" s="9"/>
      <c r="E4" s="10"/>
      <c r="F4" s="10"/>
      <c r="G4" s="10"/>
      <c r="H4" s="10"/>
      <c r="I4" s="10"/>
      <c r="J4" s="10"/>
      <c r="K4" s="10"/>
      <c r="L4" s="10"/>
      <c r="M4" s="10"/>
      <c r="N4" s="10"/>
      <c r="O4" s="10"/>
    </row>
    <row r="5" ht="34.5" customHeight="1">
      <c r="B5" s="11" t="s">
        <v>118</v>
      </c>
      <c r="C5" s="12"/>
      <c r="D5" s="12"/>
      <c r="E5" s="12"/>
      <c r="F5" s="12"/>
      <c r="G5" s="12"/>
      <c r="H5" s="12"/>
      <c r="I5" s="12"/>
      <c r="J5" s="12"/>
      <c r="K5" s="12"/>
      <c r="L5" s="12"/>
      <c r="M5" s="12"/>
      <c r="N5" s="12"/>
      <c r="O5" s="12"/>
    </row>
    <row r="7">
      <c r="B7" s="7" t="s">
        <v>5</v>
      </c>
      <c r="C7" s="8"/>
      <c r="D7" s="9"/>
      <c r="E7" s="10"/>
      <c r="F7" s="13" t="s">
        <v>119</v>
      </c>
      <c r="G7" s="13"/>
      <c r="H7" s="13"/>
      <c r="I7" s="13"/>
      <c r="J7" s="13"/>
      <c r="K7" s="13"/>
      <c r="L7" s="13"/>
      <c r="M7" s="13"/>
      <c r="N7" s="13"/>
      <c r="O7" s="13"/>
    </row>
    <row r="8" ht="38.25" customHeight="1">
      <c r="B8" s="14"/>
      <c r="C8" s="15" t="s">
        <v>120</v>
      </c>
    </row>
    <row r="10">
      <c r="C10" s="26" t="s">
        <v>63</v>
      </c>
      <c r="I10" s="25"/>
      <c r="J10" s="25"/>
    </row>
    <row r="11">
      <c r="I11" s="25"/>
      <c r="J11" s="25"/>
    </row>
    <row r="12" ht="45.75" customHeight="1">
      <c r="C12" s="15" t="s">
        <v>121</v>
      </c>
      <c r="P12" s="31"/>
    </row>
    <row r="14" ht="32.25" customHeight="1">
      <c r="C14" s="15" t="s">
        <v>122</v>
      </c>
      <c r="P14" s="31"/>
    </row>
    <row r="16" ht="18.0" customHeight="1">
      <c r="C16" s="15" t="s">
        <v>123</v>
      </c>
      <c r="P16" s="31"/>
    </row>
    <row r="18">
      <c r="C18" s="34" t="s">
        <v>124</v>
      </c>
      <c r="D18" s="35"/>
      <c r="E18" s="35"/>
      <c r="F18" s="35"/>
      <c r="G18" s="35"/>
    </row>
    <row r="19">
      <c r="C19" s="26"/>
    </row>
    <row r="20">
      <c r="C20" s="36" t="s">
        <v>33</v>
      </c>
      <c r="D20" s="3"/>
      <c r="E20" s="3"/>
      <c r="F20" s="3"/>
      <c r="G20" s="3"/>
      <c r="H20" s="3"/>
      <c r="I20" s="3"/>
      <c r="J20" s="3"/>
      <c r="K20" s="3"/>
      <c r="L20" s="3"/>
      <c r="M20" s="4"/>
      <c r="N20" s="37" t="s">
        <v>34</v>
      </c>
      <c r="O20" s="38" t="s">
        <v>35</v>
      </c>
    </row>
    <row r="21" ht="15.75" customHeight="1">
      <c r="C21" s="8">
        <v>14.0</v>
      </c>
      <c r="D21" s="9" t="s">
        <v>125</v>
      </c>
      <c r="E21" s="10"/>
      <c r="F21" s="10"/>
      <c r="G21" s="10"/>
      <c r="H21" s="10"/>
      <c r="I21" s="10"/>
      <c r="J21" s="10"/>
      <c r="K21" s="10"/>
      <c r="L21" s="10"/>
      <c r="M21" s="10"/>
      <c r="N21" s="39">
        <v>2560.0</v>
      </c>
      <c r="O21" s="40"/>
    </row>
    <row r="22" ht="15.75" customHeight="1">
      <c r="C22" s="41"/>
      <c r="D22" s="47">
        <v>141.0</v>
      </c>
      <c r="E22" s="44" t="s">
        <v>126</v>
      </c>
      <c r="F22" s="44"/>
      <c r="G22" s="44"/>
      <c r="H22" s="44"/>
      <c r="N22" s="45"/>
      <c r="O22" s="40"/>
    </row>
    <row r="23" ht="15.75" customHeight="1">
      <c r="C23" s="41"/>
      <c r="D23" s="44"/>
      <c r="E23" s="44">
        <v>1413.0</v>
      </c>
      <c r="F23" s="44" t="s">
        <v>127</v>
      </c>
      <c r="H23" s="44"/>
      <c r="N23" s="45"/>
      <c r="O23" s="40"/>
    </row>
    <row r="24" ht="15.75" customHeight="1">
      <c r="C24" s="41"/>
      <c r="D24" s="44"/>
      <c r="E24" s="44">
        <v>14133.0</v>
      </c>
      <c r="F24" s="44" t="s">
        <v>128</v>
      </c>
      <c r="H24" s="44"/>
      <c r="N24" s="45"/>
      <c r="O24" s="40"/>
    </row>
    <row r="25" ht="15.75" customHeight="1">
      <c r="C25" s="8">
        <v>10.0</v>
      </c>
      <c r="D25" s="9" t="s">
        <v>129</v>
      </c>
      <c r="E25" s="10"/>
      <c r="F25" s="10"/>
      <c r="G25" s="10"/>
      <c r="H25" s="10"/>
      <c r="I25" s="10"/>
      <c r="J25" s="10"/>
      <c r="K25" s="10"/>
      <c r="L25" s="10"/>
      <c r="M25" s="10"/>
      <c r="N25" s="39"/>
      <c r="O25" s="48">
        <f>+N21</f>
        <v>2560</v>
      </c>
    </row>
    <row r="26" ht="15.75" customHeight="1">
      <c r="C26" s="41"/>
      <c r="D26" s="47">
        <v>104.0</v>
      </c>
      <c r="E26" s="44" t="s">
        <v>130</v>
      </c>
      <c r="F26" s="44"/>
      <c r="G26" s="44"/>
      <c r="H26" s="44"/>
      <c r="I26" s="44"/>
      <c r="N26" s="45"/>
      <c r="O26" s="40"/>
    </row>
    <row r="27" ht="15.75" customHeight="1">
      <c r="C27" s="41"/>
      <c r="D27" s="44"/>
      <c r="E27" s="44">
        <v>1041.0</v>
      </c>
      <c r="F27" s="44" t="s">
        <v>74</v>
      </c>
      <c r="G27" s="44"/>
      <c r="N27" s="45"/>
      <c r="O27" s="40"/>
    </row>
    <row r="28" ht="15.75" customHeight="1">
      <c r="D28" s="49" t="s">
        <v>75</v>
      </c>
      <c r="N28" s="50"/>
      <c r="O28" s="51"/>
    </row>
    <row r="29" ht="15.75" customHeight="1"/>
    <row r="30" ht="15.75" customHeight="1"/>
    <row r="31" ht="15.75" customHeight="1">
      <c r="C31" s="34" t="s">
        <v>131</v>
      </c>
      <c r="D31" s="35"/>
      <c r="E31" s="35"/>
      <c r="F31" s="35"/>
      <c r="G31" s="35"/>
      <c r="H31" s="35"/>
    </row>
    <row r="32" ht="15.75" customHeight="1">
      <c r="C32" s="26"/>
    </row>
    <row r="33" ht="45.75" customHeight="1">
      <c r="C33" s="15" t="s">
        <v>132</v>
      </c>
      <c r="P33" s="31"/>
    </row>
    <row r="34" ht="15.75" customHeight="1"/>
    <row r="35" ht="15.75" customHeight="1">
      <c r="C35" s="26"/>
    </row>
    <row r="36" ht="15.75" customHeight="1">
      <c r="C36" s="36" t="s">
        <v>33</v>
      </c>
      <c r="D36" s="3"/>
      <c r="E36" s="3"/>
      <c r="F36" s="3"/>
      <c r="G36" s="3"/>
      <c r="H36" s="3"/>
      <c r="I36" s="3"/>
      <c r="J36" s="3"/>
      <c r="K36" s="3"/>
      <c r="L36" s="3"/>
      <c r="M36" s="4"/>
      <c r="N36" s="37" t="s">
        <v>34</v>
      </c>
      <c r="O36" s="38" t="s">
        <v>35</v>
      </c>
    </row>
    <row r="37" ht="15.75" customHeight="1">
      <c r="C37" s="8">
        <v>63.0</v>
      </c>
      <c r="D37" s="9" t="s">
        <v>133</v>
      </c>
      <c r="E37" s="10"/>
      <c r="F37" s="10"/>
      <c r="G37" s="10"/>
      <c r="H37" s="10"/>
      <c r="I37" s="10"/>
      <c r="J37" s="10"/>
      <c r="K37" s="10"/>
      <c r="L37" s="10"/>
      <c r="M37" s="10"/>
      <c r="N37" s="39">
        <f>+O45/1.18</f>
        <v>1644.067797</v>
      </c>
      <c r="O37" s="40"/>
    </row>
    <row r="38" ht="15.75" customHeight="1">
      <c r="C38" s="41"/>
      <c r="D38" s="47">
        <v>631.0</v>
      </c>
      <c r="E38" s="44" t="s">
        <v>134</v>
      </c>
      <c r="F38" s="44"/>
      <c r="G38" s="44"/>
      <c r="H38" s="44"/>
      <c r="N38" s="45"/>
      <c r="O38" s="40"/>
    </row>
    <row r="39" ht="15.75" customHeight="1">
      <c r="C39" s="41"/>
      <c r="D39" s="44"/>
      <c r="E39" s="44">
        <v>6313.0</v>
      </c>
      <c r="F39" s="44" t="s">
        <v>135</v>
      </c>
      <c r="G39" s="25">
        <v>1050.0</v>
      </c>
      <c r="H39" s="44"/>
      <c r="N39" s="45"/>
      <c r="O39" s="40"/>
    </row>
    <row r="40" ht="15.75" customHeight="1">
      <c r="C40" s="41"/>
      <c r="D40" s="44"/>
      <c r="E40" s="44">
        <v>6314.0</v>
      </c>
      <c r="F40" s="44" t="s">
        <v>136</v>
      </c>
      <c r="G40" s="27">
        <v>580.25</v>
      </c>
      <c r="H40" s="44"/>
      <c r="N40" s="45"/>
      <c r="O40" s="40"/>
    </row>
    <row r="41" ht="15.75" customHeight="1">
      <c r="C41" s="9">
        <v>40.0</v>
      </c>
      <c r="D41" s="9" t="s">
        <v>44</v>
      </c>
      <c r="E41" s="10"/>
      <c r="F41" s="10"/>
      <c r="G41" s="10"/>
      <c r="H41" s="10"/>
      <c r="I41" s="10"/>
      <c r="J41" s="10"/>
      <c r="K41" s="10"/>
      <c r="L41" s="10"/>
      <c r="M41" s="10"/>
      <c r="N41" s="39">
        <f>+N37*0.18</f>
        <v>295.9322034</v>
      </c>
      <c r="O41" s="40"/>
    </row>
    <row r="42" ht="15.75" customHeight="1">
      <c r="C42" s="41"/>
      <c r="D42" s="47">
        <v>401.0</v>
      </c>
      <c r="E42" s="44" t="s">
        <v>45</v>
      </c>
      <c r="F42" s="44"/>
      <c r="G42" s="44"/>
      <c r="H42" s="44"/>
      <c r="I42" s="44"/>
      <c r="N42" s="45"/>
      <c r="O42" s="40"/>
    </row>
    <row r="43" ht="15.75" customHeight="1">
      <c r="C43" s="41"/>
      <c r="D43" s="47"/>
      <c r="E43" s="53">
        <v>4011.0</v>
      </c>
      <c r="F43" s="44" t="s">
        <v>46</v>
      </c>
      <c r="G43" s="44"/>
      <c r="N43" s="45"/>
      <c r="O43" s="40"/>
    </row>
    <row r="44" ht="15.75" customHeight="1">
      <c r="C44" s="41"/>
      <c r="D44" s="44"/>
      <c r="E44" s="44">
        <v>40111.0</v>
      </c>
      <c r="F44" s="44" t="s">
        <v>88</v>
      </c>
      <c r="G44" s="44"/>
      <c r="N44" s="45"/>
      <c r="O44" s="40"/>
    </row>
    <row r="45" ht="15.75" customHeight="1">
      <c r="C45" s="8">
        <v>42.0</v>
      </c>
      <c r="D45" s="9" t="s">
        <v>137</v>
      </c>
      <c r="E45" s="10"/>
      <c r="F45" s="10"/>
      <c r="G45" s="10"/>
      <c r="H45" s="10"/>
      <c r="I45" s="10"/>
      <c r="J45" s="10"/>
      <c r="K45" s="10"/>
      <c r="L45" s="10"/>
      <c r="M45" s="10"/>
      <c r="N45" s="39"/>
      <c r="O45" s="48">
        <v>1940.0</v>
      </c>
    </row>
    <row r="46" ht="15.75" customHeight="1">
      <c r="C46" s="41"/>
      <c r="D46" s="47">
        <v>421.0</v>
      </c>
      <c r="E46" s="44" t="s">
        <v>138</v>
      </c>
      <c r="F46" s="44"/>
      <c r="G46" s="44"/>
      <c r="H46" s="44"/>
      <c r="I46" s="44"/>
      <c r="N46" s="45"/>
      <c r="O46" s="40"/>
    </row>
    <row r="47" ht="15.75" customHeight="1">
      <c r="C47" s="41"/>
      <c r="D47" s="44"/>
      <c r="E47" s="44">
        <v>4212.0</v>
      </c>
      <c r="F47" s="44" t="s">
        <v>139</v>
      </c>
      <c r="G47" s="44"/>
      <c r="N47" s="45"/>
      <c r="O47" s="40"/>
    </row>
    <row r="48" ht="15.75" customHeight="1">
      <c r="D48" s="49" t="s">
        <v>140</v>
      </c>
      <c r="N48" s="50"/>
      <c r="O48" s="51"/>
    </row>
    <row r="49" ht="15.75" customHeight="1"/>
    <row r="50" ht="15.75" customHeight="1"/>
    <row r="51" ht="15.75" customHeight="1">
      <c r="C51" s="36" t="s">
        <v>33</v>
      </c>
      <c r="D51" s="3"/>
      <c r="E51" s="3"/>
      <c r="F51" s="3"/>
      <c r="G51" s="3"/>
      <c r="H51" s="3"/>
      <c r="I51" s="3"/>
      <c r="J51" s="3"/>
      <c r="K51" s="3"/>
      <c r="L51" s="3"/>
      <c r="M51" s="4"/>
      <c r="N51" s="37" t="s">
        <v>34</v>
      </c>
      <c r="O51" s="38" t="s">
        <v>35</v>
      </c>
    </row>
    <row r="52" ht="15.75" customHeight="1">
      <c r="C52" s="8">
        <v>10.0</v>
      </c>
      <c r="D52" s="9" t="s">
        <v>129</v>
      </c>
      <c r="E52" s="10"/>
      <c r="F52" s="10"/>
      <c r="G52" s="10"/>
      <c r="H52" s="10"/>
      <c r="I52" s="10"/>
      <c r="J52" s="10"/>
      <c r="K52" s="10"/>
      <c r="L52" s="10"/>
      <c r="M52" s="10"/>
      <c r="N52" s="39">
        <v>620.0</v>
      </c>
      <c r="O52" s="40"/>
    </row>
    <row r="53" ht="15.75" customHeight="1">
      <c r="C53" s="41"/>
      <c r="D53" s="47">
        <v>104.0</v>
      </c>
      <c r="E53" s="44" t="s">
        <v>130</v>
      </c>
      <c r="F53" s="44"/>
      <c r="G53" s="44"/>
      <c r="H53" s="44"/>
      <c r="N53" s="45"/>
      <c r="O53" s="40"/>
    </row>
    <row r="54" ht="15.75" customHeight="1">
      <c r="C54" s="41"/>
      <c r="D54" s="44"/>
      <c r="E54" s="44">
        <v>1041.0</v>
      </c>
      <c r="F54" s="44" t="s">
        <v>74</v>
      </c>
      <c r="G54" s="25"/>
      <c r="H54" s="44"/>
      <c r="N54" s="45"/>
      <c r="O54" s="40"/>
    </row>
    <row r="55" ht="15.75" customHeight="1">
      <c r="C55" s="8">
        <v>42.0</v>
      </c>
      <c r="D55" s="9" t="s">
        <v>137</v>
      </c>
      <c r="E55" s="10"/>
      <c r="F55" s="10"/>
      <c r="G55" s="10"/>
      <c r="H55" s="10"/>
      <c r="I55" s="10"/>
      <c r="J55" s="10"/>
      <c r="K55" s="10"/>
      <c r="L55" s="10"/>
      <c r="M55" s="10"/>
      <c r="N55" s="39">
        <f>+O45</f>
        <v>1940</v>
      </c>
      <c r="O55" s="40"/>
    </row>
    <row r="56" ht="15.75" customHeight="1">
      <c r="C56" s="41"/>
      <c r="D56" s="47">
        <v>421.0</v>
      </c>
      <c r="E56" s="44" t="s">
        <v>138</v>
      </c>
      <c r="F56" s="44"/>
      <c r="G56" s="44"/>
      <c r="H56" s="44"/>
      <c r="I56" s="44"/>
      <c r="N56" s="45"/>
      <c r="O56" s="40"/>
    </row>
    <row r="57" ht="15.75" customHeight="1">
      <c r="C57" s="41"/>
      <c r="D57" s="44"/>
      <c r="E57" s="44">
        <v>4212.0</v>
      </c>
      <c r="F57" s="44" t="s">
        <v>139</v>
      </c>
      <c r="G57" s="44"/>
      <c r="N57" s="45"/>
      <c r="O57" s="40"/>
    </row>
    <row r="58" ht="15.75" customHeight="1">
      <c r="C58" s="8">
        <v>14.0</v>
      </c>
      <c r="D58" s="9" t="s">
        <v>141</v>
      </c>
      <c r="E58" s="10"/>
      <c r="F58" s="10"/>
      <c r="G58" s="10"/>
      <c r="H58" s="10"/>
      <c r="I58" s="10"/>
      <c r="J58" s="10"/>
      <c r="K58" s="10"/>
      <c r="L58" s="10"/>
      <c r="M58" s="10"/>
      <c r="N58" s="39"/>
      <c r="O58" s="48">
        <v>2560.0</v>
      </c>
    </row>
    <row r="59" ht="15.75" customHeight="1">
      <c r="C59" s="41"/>
      <c r="D59" s="47">
        <v>141.0</v>
      </c>
      <c r="E59" s="44" t="s">
        <v>126</v>
      </c>
      <c r="F59" s="44"/>
      <c r="G59" s="44"/>
      <c r="H59" s="44"/>
      <c r="I59" s="44"/>
      <c r="N59" s="45"/>
      <c r="O59" s="40"/>
    </row>
    <row r="60" ht="15.75" customHeight="1">
      <c r="C60" s="41"/>
      <c r="D60" s="44"/>
      <c r="E60" s="44">
        <v>1413.0</v>
      </c>
      <c r="F60" s="44" t="s">
        <v>127</v>
      </c>
      <c r="G60" s="44"/>
      <c r="N60" s="45"/>
      <c r="O60" s="40"/>
    </row>
    <row r="61" ht="15.75" customHeight="1">
      <c r="C61" s="41"/>
      <c r="D61" s="44"/>
      <c r="E61" s="44">
        <v>14133.0</v>
      </c>
      <c r="F61" s="44" t="s">
        <v>128</v>
      </c>
      <c r="G61" s="44"/>
      <c r="N61" s="45"/>
      <c r="O61" s="40"/>
    </row>
    <row r="62" ht="15.75" customHeight="1">
      <c r="D62" s="49" t="s">
        <v>142</v>
      </c>
      <c r="N62" s="50"/>
      <c r="O62" s="51"/>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C16:O16"/>
    <mergeCell ref="C20:M20"/>
    <mergeCell ref="C33:O33"/>
    <mergeCell ref="C36:M36"/>
    <mergeCell ref="C51:M51"/>
    <mergeCell ref="B1:E1"/>
    <mergeCell ref="F1:G1"/>
    <mergeCell ref="B2:O2"/>
    <mergeCell ref="B5:O5"/>
    <mergeCell ref="C8:O8"/>
    <mergeCell ref="C12:O12"/>
    <mergeCell ref="C14:O14"/>
  </mergeCells>
  <printOptions/>
  <pageMargins bottom="0.75" footer="0.0" header="0.0" left="0.7" right="0.7" top="0.75"/>
  <pageSetup paperSize="9"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sheetViews>
  <sheetFormatPr customHeight="1" defaultColWidth="14.43" defaultRowHeight="15.0"/>
  <cols>
    <col customWidth="1" min="1" max="1" width="11.43"/>
    <col customWidth="1" min="2" max="2" width="6.71"/>
    <col customWidth="1" min="3" max="3" width="3.71"/>
    <col customWidth="1" min="4" max="4" width="4.14"/>
    <col customWidth="1" min="5" max="5" width="6.57"/>
    <col customWidth="1" min="6" max="16" width="11.43"/>
    <col customWidth="1" min="17"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c r="A2" s="56"/>
      <c r="B2" s="55" t="s">
        <v>143</v>
      </c>
      <c r="C2" s="3"/>
      <c r="D2" s="3"/>
      <c r="E2" s="3"/>
      <c r="F2" s="3"/>
      <c r="G2" s="3"/>
      <c r="H2" s="3"/>
      <c r="I2" s="3"/>
      <c r="J2" s="3"/>
      <c r="K2" s="3"/>
      <c r="L2" s="3"/>
      <c r="M2" s="3"/>
      <c r="N2" s="3"/>
      <c r="O2" s="4"/>
      <c r="P2" s="56"/>
      <c r="Q2" s="56"/>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4.5" customHeight="1">
      <c r="A5" s="56"/>
      <c r="B5" s="11" t="s">
        <v>144</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119</v>
      </c>
      <c r="G7" s="61"/>
      <c r="H7" s="61"/>
      <c r="I7" s="61"/>
      <c r="J7" s="61"/>
      <c r="K7" s="61"/>
      <c r="L7" s="61"/>
      <c r="M7" s="61"/>
      <c r="N7" s="61"/>
      <c r="O7" s="61"/>
      <c r="P7" s="56"/>
      <c r="Q7" s="56"/>
    </row>
    <row r="8" ht="65.25" customHeight="1">
      <c r="A8" s="56"/>
      <c r="B8" s="14"/>
      <c r="C8" s="62" t="s">
        <v>145</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5" t="s">
        <v>146</v>
      </c>
      <c r="D11" s="66"/>
      <c r="E11" s="66"/>
      <c r="F11" s="66"/>
      <c r="G11" s="56"/>
      <c r="H11" s="56"/>
      <c r="I11" s="64"/>
      <c r="J11" s="64"/>
      <c r="K11" s="56"/>
      <c r="L11" s="56"/>
      <c r="M11" s="56"/>
      <c r="N11" s="56"/>
      <c r="O11" s="56"/>
      <c r="P11" s="56"/>
      <c r="Q11" s="56"/>
    </row>
    <row r="12" ht="77.25" customHeight="1">
      <c r="A12" s="56"/>
      <c r="B12" s="56"/>
      <c r="C12" s="62" t="s">
        <v>147</v>
      </c>
      <c r="P12" s="67"/>
      <c r="Q12" s="56"/>
    </row>
    <row r="13">
      <c r="A13" s="56"/>
      <c r="B13" s="56"/>
      <c r="C13" s="56"/>
      <c r="D13" s="56"/>
      <c r="E13" s="56"/>
      <c r="F13" s="56"/>
      <c r="G13" s="56"/>
      <c r="H13" s="56"/>
      <c r="I13" s="56"/>
      <c r="J13" s="56"/>
      <c r="K13" s="56"/>
      <c r="L13" s="56"/>
      <c r="M13" s="56"/>
      <c r="N13" s="56"/>
      <c r="O13" s="56"/>
      <c r="P13" s="56"/>
      <c r="Q13" s="56"/>
    </row>
    <row r="14" ht="32.25" customHeight="1">
      <c r="A14" s="56"/>
      <c r="B14" s="56"/>
      <c r="C14" s="62" t="s">
        <v>148</v>
      </c>
      <c r="P14" s="67"/>
      <c r="Q14" s="56"/>
    </row>
    <row r="15">
      <c r="A15" s="56"/>
      <c r="B15" s="56"/>
      <c r="C15" s="56"/>
      <c r="D15" s="56"/>
      <c r="E15" s="56"/>
      <c r="F15" s="56"/>
      <c r="G15" s="56"/>
      <c r="H15" s="56"/>
      <c r="I15" s="56"/>
      <c r="J15" s="56"/>
      <c r="K15" s="56"/>
      <c r="L15" s="56"/>
      <c r="M15" s="56"/>
      <c r="N15" s="56"/>
      <c r="O15" s="56"/>
      <c r="P15" s="56"/>
      <c r="Q15" s="56"/>
    </row>
    <row r="16" ht="80.25" customHeight="1">
      <c r="A16" s="56"/>
      <c r="B16" s="56"/>
      <c r="C16" s="63" t="s">
        <v>149</v>
      </c>
      <c r="D16" s="62" t="s">
        <v>150</v>
      </c>
      <c r="P16" s="67"/>
      <c r="Q16" s="56"/>
    </row>
    <row r="17" ht="34.5" customHeight="1">
      <c r="A17" s="56"/>
      <c r="B17" s="56"/>
      <c r="C17" s="63" t="s">
        <v>151</v>
      </c>
      <c r="D17" s="62" t="s">
        <v>152</v>
      </c>
      <c r="P17" s="67"/>
      <c r="Q17" s="56"/>
    </row>
    <row r="18">
      <c r="A18" s="56"/>
      <c r="B18" s="56"/>
      <c r="C18" s="56"/>
      <c r="D18" s="56"/>
      <c r="E18" s="56"/>
      <c r="F18" s="56"/>
      <c r="G18" s="56"/>
      <c r="H18" s="56"/>
      <c r="I18" s="56"/>
      <c r="J18" s="56"/>
      <c r="K18" s="56"/>
      <c r="L18" s="56"/>
      <c r="M18" s="56"/>
      <c r="N18" s="56"/>
      <c r="O18" s="56"/>
      <c r="P18" s="56"/>
      <c r="Q18" s="56"/>
    </row>
    <row r="19">
      <c r="A19" s="56"/>
      <c r="B19" s="56"/>
      <c r="C19" s="63"/>
      <c r="D19" s="56"/>
      <c r="E19" s="56"/>
      <c r="F19" s="56"/>
      <c r="G19" s="56"/>
      <c r="H19" s="56"/>
      <c r="I19" s="56"/>
      <c r="J19" s="56"/>
      <c r="K19" s="56"/>
      <c r="L19" s="56"/>
      <c r="M19" s="56"/>
      <c r="N19" s="56"/>
      <c r="O19" s="56"/>
      <c r="P19" s="56"/>
      <c r="Q19" s="56"/>
    </row>
    <row r="20">
      <c r="A20" s="56"/>
      <c r="B20" s="56"/>
      <c r="C20" s="68" t="s">
        <v>33</v>
      </c>
      <c r="D20" s="3"/>
      <c r="E20" s="3"/>
      <c r="F20" s="3"/>
      <c r="G20" s="3"/>
      <c r="H20" s="3"/>
      <c r="I20" s="3"/>
      <c r="J20" s="3"/>
      <c r="K20" s="3"/>
      <c r="L20" s="3"/>
      <c r="M20" s="4"/>
      <c r="N20" s="69" t="s">
        <v>34</v>
      </c>
      <c r="O20" s="70" t="s">
        <v>35</v>
      </c>
      <c r="P20" s="56"/>
      <c r="Q20" s="56"/>
    </row>
    <row r="21" ht="15.75" customHeight="1">
      <c r="A21" s="56"/>
      <c r="B21" s="56"/>
      <c r="C21" s="58">
        <v>65.0</v>
      </c>
      <c r="D21" s="59" t="s">
        <v>153</v>
      </c>
      <c r="E21" s="60"/>
      <c r="F21" s="60"/>
      <c r="G21" s="60"/>
      <c r="H21" s="60"/>
      <c r="I21" s="60"/>
      <c r="J21" s="60"/>
      <c r="K21" s="60"/>
      <c r="L21" s="60"/>
      <c r="M21" s="60"/>
      <c r="N21" s="71">
        <v>21445.83</v>
      </c>
      <c r="O21" s="72"/>
      <c r="P21" s="56"/>
      <c r="Q21" s="56"/>
    </row>
    <row r="22" ht="15.75" customHeight="1">
      <c r="A22" s="56"/>
      <c r="B22" s="56"/>
      <c r="C22" s="73"/>
      <c r="D22" s="74">
        <v>655.0</v>
      </c>
      <c r="E22" s="75" t="s">
        <v>154</v>
      </c>
      <c r="F22" s="75"/>
      <c r="G22" s="75"/>
      <c r="H22" s="75"/>
      <c r="I22" s="56"/>
      <c r="J22" s="56"/>
      <c r="K22" s="56"/>
      <c r="L22" s="56"/>
      <c r="M22" s="56"/>
      <c r="N22" s="76"/>
      <c r="O22" s="72"/>
      <c r="P22" s="56"/>
      <c r="Q22" s="56"/>
    </row>
    <row r="23" ht="15.75" customHeight="1">
      <c r="A23" s="56"/>
      <c r="B23" s="56"/>
      <c r="C23" s="73"/>
      <c r="D23" s="75"/>
      <c r="E23" s="75">
        <v>6551.0</v>
      </c>
      <c r="F23" s="75" t="s">
        <v>155</v>
      </c>
      <c r="G23" s="56"/>
      <c r="H23" s="75"/>
      <c r="I23" s="56"/>
      <c r="J23" s="56"/>
      <c r="K23" s="56"/>
      <c r="L23" s="56"/>
      <c r="M23" s="56"/>
      <c r="N23" s="76"/>
      <c r="O23" s="72"/>
      <c r="P23" s="56"/>
      <c r="Q23" s="56"/>
    </row>
    <row r="24" ht="15.75" customHeight="1">
      <c r="A24" s="56"/>
      <c r="B24" s="56"/>
      <c r="C24" s="73"/>
      <c r="D24" s="75"/>
      <c r="E24" s="75">
        <v>65513.0</v>
      </c>
      <c r="F24" s="75" t="s">
        <v>156</v>
      </c>
      <c r="G24" s="56"/>
      <c r="H24" s="75"/>
      <c r="I24" s="56"/>
      <c r="J24" s="56"/>
      <c r="K24" s="56"/>
      <c r="L24" s="56"/>
      <c r="M24" s="56"/>
      <c r="N24" s="76"/>
      <c r="O24" s="72"/>
      <c r="P24" s="56"/>
      <c r="Q24" s="56"/>
    </row>
    <row r="25" ht="15.75" customHeight="1">
      <c r="A25" s="56"/>
      <c r="B25" s="56"/>
      <c r="C25" s="58">
        <v>39.0</v>
      </c>
      <c r="D25" s="59" t="s">
        <v>157</v>
      </c>
      <c r="E25" s="60"/>
      <c r="F25" s="60"/>
      <c r="G25" s="60"/>
      <c r="H25" s="60"/>
      <c r="I25" s="60"/>
      <c r="J25" s="60"/>
      <c r="K25" s="60"/>
      <c r="L25" s="60"/>
      <c r="M25" s="60"/>
      <c r="N25" s="71">
        <v>3554.17</v>
      </c>
      <c r="O25" s="72"/>
      <c r="P25" s="56"/>
      <c r="Q25" s="56"/>
    </row>
    <row r="26" ht="15.75" customHeight="1">
      <c r="A26" s="56"/>
      <c r="B26" s="56"/>
      <c r="C26" s="73"/>
      <c r="D26" s="74">
        <v>395.0</v>
      </c>
      <c r="E26" s="75" t="s">
        <v>158</v>
      </c>
      <c r="F26" s="75"/>
      <c r="G26" s="75"/>
      <c r="H26" s="75"/>
      <c r="I26" s="56"/>
      <c r="J26" s="56"/>
      <c r="K26" s="56"/>
      <c r="L26" s="56"/>
      <c r="M26" s="56"/>
      <c r="N26" s="76"/>
      <c r="O26" s="72"/>
      <c r="P26" s="56"/>
      <c r="Q26" s="56"/>
    </row>
    <row r="27" ht="15.75" customHeight="1">
      <c r="A27" s="56"/>
      <c r="B27" s="56"/>
      <c r="C27" s="73"/>
      <c r="D27" s="75"/>
      <c r="E27" s="75">
        <v>3952.0</v>
      </c>
      <c r="F27" s="75" t="s">
        <v>159</v>
      </c>
      <c r="G27" s="56"/>
      <c r="H27" s="75"/>
      <c r="I27" s="56"/>
      <c r="J27" s="56"/>
      <c r="K27" s="56"/>
      <c r="L27" s="56"/>
      <c r="M27" s="56"/>
      <c r="N27" s="76"/>
      <c r="O27" s="72"/>
      <c r="P27" s="56"/>
      <c r="Q27" s="56"/>
    </row>
    <row r="28" ht="15.75" customHeight="1">
      <c r="A28" s="56"/>
      <c r="B28" s="56"/>
      <c r="C28" s="73"/>
      <c r="D28" s="75"/>
      <c r="E28" s="75">
        <v>39525.0</v>
      </c>
      <c r="F28" s="75" t="s">
        <v>160</v>
      </c>
      <c r="G28" s="56"/>
      <c r="H28" s="75"/>
      <c r="I28" s="56"/>
      <c r="J28" s="56"/>
      <c r="K28" s="56"/>
      <c r="L28" s="56"/>
      <c r="M28" s="56"/>
      <c r="N28" s="76"/>
      <c r="O28" s="72"/>
      <c r="P28" s="56"/>
      <c r="Q28" s="56"/>
    </row>
    <row r="29" ht="15.75" customHeight="1">
      <c r="A29" s="56"/>
      <c r="B29" s="56"/>
      <c r="C29" s="59">
        <v>33.0</v>
      </c>
      <c r="D29" s="59" t="s">
        <v>161</v>
      </c>
      <c r="E29" s="60"/>
      <c r="F29" s="60"/>
      <c r="G29" s="60"/>
      <c r="H29" s="60"/>
      <c r="I29" s="60"/>
      <c r="J29" s="60"/>
      <c r="K29" s="60"/>
      <c r="L29" s="60"/>
      <c r="M29" s="60"/>
      <c r="N29" s="71"/>
      <c r="O29" s="77">
        <f>+N21+N25</f>
        <v>25000</v>
      </c>
      <c r="P29" s="56"/>
      <c r="Q29" s="56"/>
    </row>
    <row r="30" ht="15.75" customHeight="1">
      <c r="A30" s="56"/>
      <c r="B30" s="56"/>
      <c r="C30" s="73"/>
      <c r="D30" s="74">
        <v>334.0</v>
      </c>
      <c r="E30" s="75" t="s">
        <v>162</v>
      </c>
      <c r="F30" s="75"/>
      <c r="G30" s="75"/>
      <c r="H30" s="75"/>
      <c r="I30" s="75"/>
      <c r="J30" s="56"/>
      <c r="K30" s="56"/>
      <c r="L30" s="56"/>
      <c r="M30" s="56"/>
      <c r="N30" s="76"/>
      <c r="O30" s="72"/>
      <c r="P30" s="56"/>
      <c r="Q30" s="56"/>
    </row>
    <row r="31" ht="15.75" customHeight="1">
      <c r="A31" s="56"/>
      <c r="B31" s="56"/>
      <c r="C31" s="56"/>
      <c r="D31" s="74"/>
      <c r="E31" s="75">
        <v>3341.0</v>
      </c>
      <c r="F31" s="75" t="s">
        <v>163</v>
      </c>
      <c r="G31" s="75"/>
      <c r="H31" s="56"/>
      <c r="I31" s="56"/>
      <c r="J31" s="56"/>
      <c r="K31" s="56"/>
      <c r="L31" s="56"/>
      <c r="M31" s="56"/>
      <c r="N31" s="76"/>
      <c r="O31" s="72"/>
      <c r="P31" s="56"/>
      <c r="Q31" s="56"/>
    </row>
    <row r="32" ht="15.75" customHeight="1">
      <c r="A32" s="56"/>
      <c r="B32" s="56"/>
      <c r="C32" s="56"/>
      <c r="D32" s="74"/>
      <c r="E32" s="75"/>
      <c r="F32" s="75" t="s">
        <v>164</v>
      </c>
      <c r="G32" s="56"/>
      <c r="H32" s="56"/>
      <c r="I32" s="56"/>
      <c r="J32" s="56"/>
      <c r="K32" s="56"/>
      <c r="L32" s="56"/>
      <c r="M32" s="56"/>
      <c r="N32" s="78"/>
      <c r="O32" s="79"/>
      <c r="P32" s="56"/>
      <c r="Q32" s="56"/>
    </row>
    <row r="33" ht="15.75" customHeight="1">
      <c r="A33" s="56"/>
      <c r="B33" s="56"/>
      <c r="C33" s="56"/>
      <c r="D33" s="80" t="s">
        <v>165</v>
      </c>
      <c r="E33" s="56"/>
      <c r="F33" s="56"/>
      <c r="G33" s="56"/>
      <c r="H33" s="56"/>
      <c r="I33" s="56"/>
      <c r="J33" s="56"/>
      <c r="K33" s="56"/>
      <c r="L33" s="56"/>
      <c r="M33" s="56"/>
      <c r="N33" s="78"/>
      <c r="O33" s="79"/>
      <c r="P33" s="56"/>
      <c r="Q33" s="56"/>
    </row>
    <row r="34" ht="15.75" customHeight="1">
      <c r="A34" s="56"/>
      <c r="B34" s="56"/>
      <c r="C34" s="56"/>
      <c r="D34" s="56"/>
      <c r="E34" s="56"/>
      <c r="F34" s="56"/>
      <c r="G34" s="56"/>
      <c r="H34" s="56"/>
      <c r="I34" s="56"/>
      <c r="J34" s="56"/>
      <c r="K34" s="56"/>
      <c r="L34" s="56"/>
      <c r="M34" s="56"/>
      <c r="N34" s="56"/>
      <c r="O34" s="56"/>
      <c r="P34" s="56"/>
      <c r="Q34" s="56"/>
    </row>
    <row r="35" ht="15.75" customHeight="1">
      <c r="A35" s="56"/>
      <c r="B35" s="56"/>
      <c r="C35" s="56"/>
      <c r="D35" s="56"/>
      <c r="E35" s="56"/>
      <c r="F35" s="56"/>
      <c r="G35" s="56"/>
      <c r="H35" s="56"/>
      <c r="I35" s="56"/>
      <c r="J35" s="56"/>
      <c r="K35" s="56"/>
      <c r="L35" s="56"/>
      <c r="M35" s="56"/>
      <c r="N35" s="56"/>
      <c r="O35" s="56"/>
      <c r="P35" s="56"/>
      <c r="Q35" s="56"/>
    </row>
    <row r="36" ht="15.75" customHeight="1">
      <c r="A36" s="56"/>
      <c r="B36" s="56"/>
      <c r="C36" s="63"/>
      <c r="D36" s="56"/>
      <c r="E36" s="56"/>
      <c r="F36" s="56"/>
      <c r="G36" s="56"/>
      <c r="H36" s="56"/>
      <c r="I36" s="56"/>
      <c r="J36" s="56"/>
      <c r="K36" s="56"/>
      <c r="L36" s="56"/>
      <c r="M36" s="56"/>
      <c r="N36" s="56"/>
      <c r="O36" s="56"/>
      <c r="P36" s="56"/>
      <c r="Q36" s="56"/>
    </row>
    <row r="37" ht="15.75" customHeight="1">
      <c r="A37" s="56"/>
      <c r="B37" s="56"/>
      <c r="C37" s="68" t="s">
        <v>33</v>
      </c>
      <c r="D37" s="3"/>
      <c r="E37" s="3"/>
      <c r="F37" s="3"/>
      <c r="G37" s="3"/>
      <c r="H37" s="3"/>
      <c r="I37" s="3"/>
      <c r="J37" s="3"/>
      <c r="K37" s="3"/>
      <c r="L37" s="3"/>
      <c r="M37" s="4"/>
      <c r="N37" s="69" t="s">
        <v>34</v>
      </c>
      <c r="O37" s="70" t="s">
        <v>35</v>
      </c>
      <c r="P37" s="56"/>
      <c r="Q37" s="56"/>
    </row>
    <row r="38" ht="15.75" customHeight="1">
      <c r="A38" s="56"/>
      <c r="B38" s="56"/>
      <c r="C38" s="58">
        <v>16.0</v>
      </c>
      <c r="D38" s="59" t="s">
        <v>166</v>
      </c>
      <c r="E38" s="60"/>
      <c r="F38" s="60"/>
      <c r="G38" s="60"/>
      <c r="H38" s="60"/>
      <c r="I38" s="60"/>
      <c r="J38" s="60"/>
      <c r="K38" s="60"/>
      <c r="L38" s="60"/>
      <c r="M38" s="60"/>
      <c r="N38" s="71">
        <v>27900.0</v>
      </c>
      <c r="O38" s="72"/>
      <c r="P38" s="56"/>
      <c r="Q38" s="56"/>
    </row>
    <row r="39" ht="15.75" customHeight="1">
      <c r="A39" s="56"/>
      <c r="B39" s="56"/>
      <c r="C39" s="73"/>
      <c r="D39" s="74">
        <v>165.0</v>
      </c>
      <c r="E39" s="75" t="s">
        <v>167</v>
      </c>
      <c r="F39" s="75"/>
      <c r="G39" s="75"/>
      <c r="H39" s="75"/>
      <c r="I39" s="56"/>
      <c r="J39" s="56"/>
      <c r="K39" s="56"/>
      <c r="L39" s="56"/>
      <c r="M39" s="56"/>
      <c r="N39" s="76"/>
      <c r="O39" s="72"/>
      <c r="P39" s="56"/>
      <c r="Q39" s="56"/>
    </row>
    <row r="40" ht="15.75" customHeight="1">
      <c r="A40" s="56"/>
      <c r="B40" s="56"/>
      <c r="C40" s="73"/>
      <c r="D40" s="75"/>
      <c r="E40" s="75">
        <v>1653.0</v>
      </c>
      <c r="F40" s="75" t="s">
        <v>156</v>
      </c>
      <c r="G40" s="56"/>
      <c r="H40" s="75"/>
      <c r="I40" s="56"/>
      <c r="J40" s="56"/>
      <c r="K40" s="56"/>
      <c r="L40" s="56"/>
      <c r="M40" s="56"/>
      <c r="N40" s="76"/>
      <c r="O40" s="72"/>
      <c r="P40" s="56"/>
      <c r="Q40" s="56"/>
    </row>
    <row r="41" ht="15.75" customHeight="1">
      <c r="A41" s="56"/>
      <c r="B41" s="56"/>
      <c r="C41" s="59">
        <v>40.0</v>
      </c>
      <c r="D41" s="59" t="s">
        <v>44</v>
      </c>
      <c r="E41" s="60"/>
      <c r="F41" s="60"/>
      <c r="G41" s="60"/>
      <c r="H41" s="60"/>
      <c r="I41" s="60"/>
      <c r="J41" s="60"/>
      <c r="K41" s="60"/>
      <c r="L41" s="60"/>
      <c r="M41" s="60"/>
      <c r="N41" s="71"/>
      <c r="O41" s="77">
        <f>+O45*0.18</f>
        <v>4255.932203</v>
      </c>
      <c r="P41" s="56"/>
      <c r="Q41" s="56"/>
    </row>
    <row r="42" ht="15.75" customHeight="1">
      <c r="A42" s="56"/>
      <c r="B42" s="56"/>
      <c r="C42" s="73"/>
      <c r="D42" s="74">
        <v>401.0</v>
      </c>
      <c r="E42" s="75" t="s">
        <v>45</v>
      </c>
      <c r="F42" s="75"/>
      <c r="G42" s="75"/>
      <c r="H42" s="75"/>
      <c r="I42" s="56"/>
      <c r="J42" s="56"/>
      <c r="K42" s="56"/>
      <c r="L42" s="56"/>
      <c r="M42" s="56"/>
      <c r="N42" s="76"/>
      <c r="O42" s="72"/>
      <c r="P42" s="56"/>
      <c r="Q42" s="56"/>
    </row>
    <row r="43" ht="15.75" customHeight="1">
      <c r="A43" s="56"/>
      <c r="B43" s="56"/>
      <c r="C43" s="73"/>
      <c r="D43" s="74"/>
      <c r="E43" s="81">
        <v>4011.0</v>
      </c>
      <c r="F43" s="75" t="s">
        <v>46</v>
      </c>
      <c r="G43" s="56"/>
      <c r="H43" s="75"/>
      <c r="I43" s="56"/>
      <c r="J43" s="56"/>
      <c r="K43" s="56"/>
      <c r="L43" s="56"/>
      <c r="M43" s="56"/>
      <c r="N43" s="76"/>
      <c r="O43" s="72"/>
      <c r="P43" s="56"/>
      <c r="Q43" s="56"/>
    </row>
    <row r="44" ht="15.75" customHeight="1">
      <c r="A44" s="56"/>
      <c r="B44" s="56"/>
      <c r="C44" s="73"/>
      <c r="D44" s="75"/>
      <c r="E44" s="75">
        <v>40111.0</v>
      </c>
      <c r="F44" s="75" t="s">
        <v>88</v>
      </c>
      <c r="G44" s="56"/>
      <c r="H44" s="75"/>
      <c r="I44" s="56"/>
      <c r="J44" s="56"/>
      <c r="K44" s="56"/>
      <c r="L44" s="56"/>
      <c r="M44" s="56"/>
      <c r="N44" s="76"/>
      <c r="O44" s="72"/>
      <c r="P44" s="56"/>
      <c r="Q44" s="56"/>
    </row>
    <row r="45" ht="15.75" customHeight="1">
      <c r="A45" s="56"/>
      <c r="B45" s="56"/>
      <c r="C45" s="59">
        <v>75.0</v>
      </c>
      <c r="D45" s="59" t="s">
        <v>168</v>
      </c>
      <c r="E45" s="60"/>
      <c r="F45" s="60"/>
      <c r="G45" s="60"/>
      <c r="H45" s="60"/>
      <c r="I45" s="60"/>
      <c r="J45" s="60"/>
      <c r="K45" s="60"/>
      <c r="L45" s="60"/>
      <c r="M45" s="60"/>
      <c r="N45" s="71"/>
      <c r="O45" s="77">
        <f>+N38/1.18</f>
        <v>23644.0678</v>
      </c>
      <c r="P45" s="56"/>
      <c r="Q45" s="56"/>
    </row>
    <row r="46" ht="15.75" customHeight="1">
      <c r="A46" s="56"/>
      <c r="B46" s="56"/>
      <c r="C46" s="73"/>
      <c r="D46" s="74">
        <v>756.0</v>
      </c>
      <c r="E46" s="75" t="s">
        <v>169</v>
      </c>
      <c r="F46" s="75"/>
      <c r="G46" s="75"/>
      <c r="H46" s="75"/>
      <c r="I46" s="75"/>
      <c r="J46" s="56"/>
      <c r="K46" s="56"/>
      <c r="L46" s="56"/>
      <c r="M46" s="56"/>
      <c r="N46" s="76"/>
      <c r="O46" s="72"/>
      <c r="P46" s="56"/>
      <c r="Q46" s="56"/>
    </row>
    <row r="47" ht="15.75" customHeight="1">
      <c r="A47" s="56"/>
      <c r="B47" s="56"/>
      <c r="C47" s="56"/>
      <c r="D47" s="74"/>
      <c r="E47" s="75">
        <v>7564.0</v>
      </c>
      <c r="F47" s="75" t="s">
        <v>156</v>
      </c>
      <c r="G47" s="75"/>
      <c r="H47" s="56"/>
      <c r="I47" s="56"/>
      <c r="J47" s="56"/>
      <c r="K47" s="56"/>
      <c r="L47" s="56"/>
      <c r="M47" s="56"/>
      <c r="N47" s="76"/>
      <c r="O47" s="72"/>
      <c r="P47" s="56"/>
      <c r="Q47" s="56"/>
    </row>
    <row r="48" ht="15.75" customHeight="1">
      <c r="A48" s="56"/>
      <c r="B48" s="56"/>
      <c r="C48" s="56"/>
      <c r="D48" s="80" t="s">
        <v>170</v>
      </c>
      <c r="E48" s="56"/>
      <c r="F48" s="56"/>
      <c r="G48" s="56"/>
      <c r="H48" s="56"/>
      <c r="I48" s="56"/>
      <c r="J48" s="56"/>
      <c r="K48" s="56"/>
      <c r="L48" s="56"/>
      <c r="M48" s="56"/>
      <c r="N48" s="78"/>
      <c r="O48" s="79"/>
      <c r="P48" s="56"/>
      <c r="Q48" s="56"/>
    </row>
    <row r="49" ht="15.75" customHeight="1">
      <c r="A49" s="56"/>
      <c r="B49" s="56"/>
      <c r="C49" s="56"/>
      <c r="D49" s="56"/>
      <c r="E49" s="56"/>
      <c r="F49" s="56"/>
      <c r="G49" s="56"/>
      <c r="H49" s="56"/>
      <c r="I49" s="56"/>
      <c r="J49" s="56"/>
      <c r="K49" s="56"/>
      <c r="L49" s="56"/>
      <c r="M49" s="56"/>
      <c r="N49" s="56"/>
      <c r="O49" s="56"/>
      <c r="P49" s="56"/>
      <c r="Q49" s="56"/>
    </row>
    <row r="50" ht="15.75" customHeight="1">
      <c r="A50" s="56"/>
      <c r="B50" s="56"/>
      <c r="C50" s="56"/>
      <c r="D50" s="56"/>
      <c r="E50" s="56"/>
      <c r="F50" s="56"/>
      <c r="G50" s="56"/>
      <c r="H50" s="56"/>
      <c r="I50" s="56"/>
      <c r="J50" s="56"/>
      <c r="K50" s="56"/>
      <c r="L50" s="56"/>
      <c r="M50" s="56"/>
      <c r="N50" s="56"/>
      <c r="O50" s="56"/>
      <c r="P50" s="56"/>
      <c r="Q50" s="56"/>
    </row>
    <row r="51" ht="15.75" customHeight="1">
      <c r="A51" s="56"/>
      <c r="B51" s="56"/>
      <c r="C51" s="82" t="s">
        <v>171</v>
      </c>
      <c r="D51" s="66"/>
      <c r="E51" s="66"/>
      <c r="F51" s="66"/>
      <c r="G51" s="66"/>
      <c r="H51" s="66"/>
      <c r="I51" s="56"/>
      <c r="J51" s="56"/>
      <c r="K51" s="56"/>
      <c r="L51" s="56"/>
      <c r="M51" s="56"/>
      <c r="N51" s="56"/>
      <c r="O51" s="56"/>
      <c r="P51" s="56"/>
      <c r="Q51" s="56"/>
    </row>
    <row r="52" ht="15.75" customHeight="1">
      <c r="A52" s="56"/>
      <c r="B52" s="56"/>
      <c r="C52" s="63"/>
      <c r="D52" s="56"/>
      <c r="E52" s="56"/>
      <c r="F52" s="56"/>
      <c r="G52" s="56"/>
      <c r="H52" s="56"/>
      <c r="I52" s="56"/>
      <c r="J52" s="56"/>
      <c r="K52" s="56"/>
      <c r="L52" s="56"/>
      <c r="M52" s="56"/>
      <c r="N52" s="56"/>
      <c r="O52" s="56"/>
      <c r="P52" s="56"/>
      <c r="Q52" s="56"/>
    </row>
    <row r="53" ht="111.0" customHeight="1">
      <c r="A53" s="56"/>
      <c r="B53" s="56"/>
      <c r="C53" s="62" t="s">
        <v>172</v>
      </c>
      <c r="P53" s="67"/>
      <c r="Q53" s="56"/>
    </row>
    <row r="54" ht="96.75" customHeight="1">
      <c r="A54" s="56"/>
      <c r="B54" s="56"/>
      <c r="C54" s="62" t="s">
        <v>173</v>
      </c>
      <c r="P54" s="67"/>
      <c r="Q54" s="56"/>
    </row>
    <row r="55" ht="25.5" customHeight="1">
      <c r="A55" s="56"/>
      <c r="B55" s="56"/>
      <c r="C55" s="62"/>
      <c r="D55" s="62"/>
      <c r="E55" s="62"/>
      <c r="F55" s="62"/>
      <c r="G55" s="62"/>
      <c r="H55" s="62"/>
      <c r="I55" s="62"/>
      <c r="J55" s="62"/>
      <c r="K55" s="62"/>
      <c r="L55" s="62"/>
      <c r="M55" s="62"/>
      <c r="N55" s="62"/>
      <c r="O55" s="62"/>
      <c r="P55" s="67"/>
      <c r="Q55" s="56"/>
    </row>
    <row r="56" ht="15.75" customHeight="1">
      <c r="A56" s="56"/>
      <c r="B56" s="56"/>
      <c r="C56" s="56" t="s">
        <v>174</v>
      </c>
      <c r="D56" s="56"/>
      <c r="E56" s="56"/>
      <c r="F56" s="56"/>
      <c r="G56" s="56"/>
      <c r="H56" s="56"/>
      <c r="I56" s="56"/>
      <c r="J56" s="56"/>
      <c r="K56" s="56"/>
      <c r="L56" s="56"/>
      <c r="M56" s="56"/>
      <c r="N56" s="56"/>
      <c r="O56" s="56"/>
      <c r="P56" s="56"/>
      <c r="Q56" s="56"/>
    </row>
    <row r="57" ht="15.75" customHeight="1">
      <c r="A57" s="56"/>
      <c r="B57" s="56"/>
      <c r="C57" s="63"/>
      <c r="D57" s="56"/>
      <c r="E57" s="56"/>
      <c r="F57" s="56"/>
      <c r="G57" s="56"/>
      <c r="H57" s="56"/>
      <c r="I57" s="56"/>
      <c r="J57" s="56"/>
      <c r="K57" s="56"/>
      <c r="L57" s="56"/>
      <c r="M57" s="56"/>
      <c r="N57" s="56"/>
      <c r="O57" s="56"/>
      <c r="P57" s="56"/>
      <c r="Q57" s="56"/>
    </row>
    <row r="58" ht="15.75" customHeight="1">
      <c r="A58" s="56"/>
      <c r="B58" s="56"/>
      <c r="C58" s="68" t="s">
        <v>33</v>
      </c>
      <c r="D58" s="3"/>
      <c r="E58" s="3"/>
      <c r="F58" s="3"/>
      <c r="G58" s="3"/>
      <c r="H58" s="3"/>
      <c r="I58" s="3"/>
      <c r="J58" s="3"/>
      <c r="K58" s="3"/>
      <c r="L58" s="3"/>
      <c r="M58" s="4"/>
      <c r="N58" s="69" t="s">
        <v>34</v>
      </c>
      <c r="O58" s="70" t="s">
        <v>35</v>
      </c>
      <c r="P58" s="56"/>
      <c r="Q58" s="56"/>
    </row>
    <row r="59" ht="15.75" customHeight="1">
      <c r="A59" s="56"/>
      <c r="B59" s="56"/>
      <c r="C59" s="58">
        <v>64.0</v>
      </c>
      <c r="D59" s="59" t="s">
        <v>175</v>
      </c>
      <c r="E59" s="60"/>
      <c r="F59" s="60"/>
      <c r="G59" s="60"/>
      <c r="H59" s="60"/>
      <c r="I59" s="60"/>
      <c r="J59" s="60"/>
      <c r="K59" s="60"/>
      <c r="L59" s="60"/>
      <c r="M59" s="60"/>
      <c r="N59" s="71">
        <f>(+O29-O45)*0.18</f>
        <v>244.0677966</v>
      </c>
      <c r="O59" s="72"/>
      <c r="P59" s="56"/>
      <c r="Q59" s="56"/>
    </row>
    <row r="60" ht="15.75" customHeight="1">
      <c r="A60" s="56"/>
      <c r="B60" s="56"/>
      <c r="C60" s="73"/>
      <c r="D60" s="74">
        <v>641.0</v>
      </c>
      <c r="E60" s="75" t="s">
        <v>176</v>
      </c>
      <c r="F60" s="75"/>
      <c r="G60" s="75"/>
      <c r="H60" s="75"/>
      <c r="I60" s="56"/>
      <c r="J60" s="56"/>
      <c r="K60" s="56"/>
      <c r="L60" s="56"/>
      <c r="M60" s="56"/>
      <c r="N60" s="76"/>
      <c r="O60" s="72"/>
      <c r="P60" s="56"/>
      <c r="Q60" s="56"/>
    </row>
    <row r="61" ht="15.75" customHeight="1">
      <c r="A61" s="56"/>
      <c r="B61" s="56"/>
      <c r="C61" s="59">
        <v>40.0</v>
      </c>
      <c r="D61" s="59" t="s">
        <v>44</v>
      </c>
      <c r="E61" s="60"/>
      <c r="F61" s="60"/>
      <c r="G61" s="60"/>
      <c r="H61" s="60"/>
      <c r="I61" s="60"/>
      <c r="J61" s="60"/>
      <c r="K61" s="60"/>
      <c r="L61" s="60"/>
      <c r="M61" s="60"/>
      <c r="N61" s="71"/>
      <c r="O61" s="77">
        <f>+N59</f>
        <v>244.0677966</v>
      </c>
      <c r="P61" s="56"/>
      <c r="Q61" s="56"/>
    </row>
    <row r="62" ht="15.75" customHeight="1">
      <c r="A62" s="56"/>
      <c r="B62" s="56"/>
      <c r="C62" s="73"/>
      <c r="D62" s="74">
        <v>401.0</v>
      </c>
      <c r="E62" s="75" t="s">
        <v>45</v>
      </c>
      <c r="F62" s="75"/>
      <c r="G62" s="75"/>
      <c r="H62" s="75"/>
      <c r="I62" s="75"/>
      <c r="J62" s="56"/>
      <c r="K62" s="56"/>
      <c r="L62" s="56"/>
      <c r="M62" s="56"/>
      <c r="N62" s="76"/>
      <c r="O62" s="72"/>
      <c r="P62" s="56"/>
      <c r="Q62" s="56"/>
    </row>
    <row r="63" ht="15.75" customHeight="1">
      <c r="A63" s="56"/>
      <c r="B63" s="56"/>
      <c r="C63" s="73"/>
      <c r="D63" s="74"/>
      <c r="E63" s="81">
        <v>4011.0</v>
      </c>
      <c r="F63" s="75" t="s">
        <v>46</v>
      </c>
      <c r="G63" s="75"/>
      <c r="H63" s="56"/>
      <c r="I63" s="56"/>
      <c r="J63" s="56"/>
      <c r="K63" s="56"/>
      <c r="L63" s="56"/>
      <c r="M63" s="56"/>
      <c r="N63" s="76"/>
      <c r="O63" s="72"/>
      <c r="P63" s="56"/>
      <c r="Q63" s="56"/>
    </row>
    <row r="64" ht="15.75" customHeight="1">
      <c r="A64" s="56"/>
      <c r="B64" s="56"/>
      <c r="C64" s="73"/>
      <c r="D64" s="75"/>
      <c r="E64" s="75">
        <v>40111.0</v>
      </c>
      <c r="F64" s="75" t="s">
        <v>88</v>
      </c>
      <c r="G64" s="75"/>
      <c r="H64" s="56"/>
      <c r="I64" s="56"/>
      <c r="J64" s="56"/>
      <c r="K64" s="56"/>
      <c r="L64" s="56"/>
      <c r="M64" s="56"/>
      <c r="N64" s="76"/>
      <c r="O64" s="72"/>
      <c r="P64" s="56"/>
      <c r="Q64" s="56"/>
    </row>
    <row r="65" ht="15.75" customHeight="1">
      <c r="A65" s="56"/>
      <c r="B65" s="56"/>
      <c r="C65" s="56"/>
      <c r="D65" s="80" t="s">
        <v>177</v>
      </c>
      <c r="E65" s="56"/>
      <c r="F65" s="56"/>
      <c r="G65" s="56"/>
      <c r="H65" s="56"/>
      <c r="I65" s="56"/>
      <c r="J65" s="56"/>
      <c r="K65" s="56"/>
      <c r="L65" s="56"/>
      <c r="M65" s="56"/>
      <c r="N65" s="78"/>
      <c r="O65" s="79"/>
      <c r="P65" s="56"/>
      <c r="Q65" s="56"/>
    </row>
    <row r="66" ht="15.75" customHeight="1">
      <c r="A66" s="56"/>
      <c r="B66" s="56"/>
      <c r="C66" s="56"/>
      <c r="D66" s="56"/>
      <c r="E66" s="56"/>
      <c r="F66" s="56"/>
      <c r="G66" s="56"/>
      <c r="H66" s="56"/>
      <c r="I66" s="56"/>
      <c r="J66" s="56"/>
      <c r="K66" s="56"/>
      <c r="L66" s="56"/>
      <c r="M66" s="56"/>
      <c r="N66" s="56"/>
      <c r="O66" s="56"/>
      <c r="P66" s="56"/>
      <c r="Q66" s="56"/>
    </row>
    <row r="67" ht="15.75" customHeight="1">
      <c r="A67" s="56"/>
      <c r="B67" s="56"/>
      <c r="C67" s="56"/>
      <c r="D67" s="56"/>
      <c r="E67" s="56"/>
      <c r="F67" s="56"/>
      <c r="G67" s="56"/>
      <c r="H67" s="56"/>
      <c r="I67" s="56"/>
      <c r="J67" s="56"/>
      <c r="K67" s="56"/>
      <c r="L67" s="56"/>
      <c r="M67" s="56"/>
      <c r="N67" s="56"/>
      <c r="O67" s="56"/>
      <c r="P67" s="56"/>
      <c r="Q67" s="56"/>
    </row>
    <row r="68" ht="15.75" customHeight="1">
      <c r="A68" s="56"/>
      <c r="B68" s="56"/>
      <c r="C68" s="56"/>
      <c r="D68" s="56"/>
      <c r="E68" s="56"/>
      <c r="F68" s="56"/>
      <c r="G68" s="56"/>
      <c r="H68" s="56"/>
      <c r="I68" s="56"/>
      <c r="J68" s="56"/>
      <c r="K68" s="56"/>
      <c r="L68" s="56"/>
      <c r="M68" s="56"/>
      <c r="N68" s="56"/>
      <c r="O68" s="56"/>
      <c r="P68" s="56"/>
      <c r="Q68" s="56"/>
    </row>
    <row r="69" ht="15.75" customHeight="1">
      <c r="A69" s="56"/>
      <c r="B69" s="56"/>
      <c r="C69" s="56"/>
      <c r="D69" s="56"/>
      <c r="E69" s="56"/>
      <c r="F69" s="56"/>
      <c r="G69" s="56"/>
      <c r="H69" s="56"/>
      <c r="I69" s="56"/>
      <c r="J69" s="56"/>
      <c r="K69" s="56"/>
      <c r="L69" s="56"/>
      <c r="M69" s="56"/>
      <c r="N69" s="56"/>
      <c r="O69" s="56"/>
      <c r="P69" s="56"/>
      <c r="Q69" s="56"/>
    </row>
    <row r="70" ht="15.75" customHeight="1">
      <c r="A70" s="56"/>
      <c r="B70" s="56"/>
      <c r="C70" s="56"/>
      <c r="D70" s="56"/>
      <c r="E70" s="56"/>
      <c r="F70" s="56"/>
      <c r="G70" s="56"/>
      <c r="H70" s="56"/>
      <c r="I70" s="56"/>
      <c r="J70" s="56"/>
      <c r="K70" s="56"/>
      <c r="L70" s="56"/>
      <c r="M70" s="56"/>
      <c r="N70" s="56"/>
      <c r="O70" s="56"/>
      <c r="P70" s="56"/>
      <c r="Q70" s="56"/>
    </row>
    <row r="71" ht="15.75" customHeight="1">
      <c r="A71" s="56"/>
      <c r="B71" s="56"/>
      <c r="C71" s="56"/>
      <c r="D71" s="56"/>
      <c r="E71" s="56"/>
      <c r="F71" s="56"/>
      <c r="G71" s="56"/>
      <c r="H71" s="56"/>
      <c r="I71" s="56"/>
      <c r="J71" s="56"/>
      <c r="K71" s="56"/>
      <c r="L71" s="56"/>
      <c r="M71" s="56"/>
      <c r="N71" s="56"/>
      <c r="O71" s="56"/>
      <c r="P71" s="56"/>
      <c r="Q71" s="56"/>
    </row>
    <row r="72" ht="15.75" customHeight="1">
      <c r="A72" s="56"/>
      <c r="B72" s="56"/>
      <c r="C72" s="56"/>
      <c r="D72" s="56"/>
      <c r="E72" s="56"/>
      <c r="F72" s="56"/>
      <c r="G72" s="56"/>
      <c r="H72" s="56"/>
      <c r="I72" s="56"/>
      <c r="J72" s="56"/>
      <c r="K72" s="56"/>
      <c r="L72" s="56"/>
      <c r="M72" s="56"/>
      <c r="N72" s="56"/>
      <c r="O72" s="56"/>
      <c r="P72" s="56"/>
      <c r="Q72" s="56"/>
    </row>
    <row r="73" ht="15.75" customHeight="1">
      <c r="A73" s="56"/>
      <c r="B73" s="56"/>
      <c r="C73" s="56"/>
      <c r="D73" s="56"/>
      <c r="E73" s="56"/>
      <c r="F73" s="56"/>
      <c r="G73" s="56"/>
      <c r="H73" s="56"/>
      <c r="I73" s="56"/>
      <c r="J73" s="56"/>
      <c r="K73" s="56"/>
      <c r="L73" s="56"/>
      <c r="M73" s="56"/>
      <c r="N73" s="56"/>
      <c r="O73" s="56"/>
      <c r="P73" s="56"/>
      <c r="Q73" s="56"/>
    </row>
    <row r="74" ht="15.75" customHeight="1">
      <c r="A74" s="56"/>
      <c r="B74" s="56"/>
      <c r="C74" s="56"/>
      <c r="D74" s="56"/>
      <c r="E74" s="56"/>
      <c r="F74" s="56"/>
      <c r="G74" s="56"/>
      <c r="H74" s="56"/>
      <c r="I74" s="56"/>
      <c r="J74" s="56"/>
      <c r="K74" s="56"/>
      <c r="L74" s="56"/>
      <c r="M74" s="56"/>
      <c r="N74" s="56"/>
      <c r="O74" s="56"/>
      <c r="P74" s="56"/>
      <c r="Q74" s="56"/>
    </row>
    <row r="75" ht="15.75" customHeight="1">
      <c r="A75" s="56"/>
      <c r="B75" s="56"/>
      <c r="C75" s="56"/>
      <c r="D75" s="56"/>
      <c r="E75" s="56"/>
      <c r="F75" s="56"/>
      <c r="G75" s="56"/>
      <c r="H75" s="56"/>
      <c r="I75" s="56"/>
      <c r="J75" s="56"/>
      <c r="K75" s="56"/>
      <c r="L75" s="56"/>
      <c r="M75" s="56"/>
      <c r="N75" s="56"/>
      <c r="O75" s="56"/>
      <c r="P75" s="56"/>
      <c r="Q75" s="56"/>
    </row>
    <row r="76" ht="15.75" customHeight="1">
      <c r="A76" s="56"/>
      <c r="B76" s="56"/>
      <c r="C76" s="56"/>
      <c r="D76" s="56"/>
      <c r="E76" s="56"/>
      <c r="F76" s="56"/>
      <c r="G76" s="56"/>
      <c r="H76" s="56"/>
      <c r="I76" s="56"/>
      <c r="J76" s="56"/>
      <c r="K76" s="56"/>
      <c r="L76" s="56"/>
      <c r="M76" s="56"/>
      <c r="N76" s="56"/>
      <c r="O76" s="56"/>
      <c r="P76" s="56"/>
      <c r="Q76" s="56"/>
    </row>
    <row r="77" ht="15.75" customHeight="1">
      <c r="A77" s="56"/>
      <c r="B77" s="56"/>
      <c r="C77" s="56"/>
      <c r="D77" s="56"/>
      <c r="E77" s="56"/>
      <c r="F77" s="56"/>
      <c r="G77" s="56"/>
      <c r="H77" s="56"/>
      <c r="I77" s="56"/>
      <c r="J77" s="56"/>
      <c r="K77" s="56"/>
      <c r="L77" s="56"/>
      <c r="M77" s="56"/>
      <c r="N77" s="56"/>
      <c r="O77" s="56"/>
      <c r="P77" s="56"/>
      <c r="Q77" s="56"/>
    </row>
    <row r="78" ht="15.75" customHeight="1">
      <c r="A78" s="56"/>
      <c r="B78" s="56"/>
      <c r="C78" s="56"/>
      <c r="D78" s="56"/>
      <c r="E78" s="56"/>
      <c r="F78" s="56"/>
      <c r="G78" s="56"/>
      <c r="H78" s="56"/>
      <c r="I78" s="56"/>
      <c r="J78" s="56"/>
      <c r="K78" s="56"/>
      <c r="L78" s="56"/>
      <c r="M78" s="56"/>
      <c r="N78" s="56"/>
      <c r="O78" s="56"/>
      <c r="P78" s="56"/>
      <c r="Q78" s="56"/>
    </row>
    <row r="79" ht="15.75" customHeight="1">
      <c r="A79" s="56"/>
      <c r="B79" s="56"/>
      <c r="C79" s="56"/>
      <c r="D79" s="56"/>
      <c r="E79" s="56"/>
      <c r="F79" s="56"/>
      <c r="G79" s="56"/>
      <c r="H79" s="56"/>
      <c r="I79" s="56"/>
      <c r="J79" s="56"/>
      <c r="K79" s="56"/>
      <c r="L79" s="56"/>
      <c r="M79" s="56"/>
      <c r="N79" s="56"/>
      <c r="O79" s="56"/>
      <c r="P79" s="56"/>
      <c r="Q79" s="56"/>
    </row>
    <row r="80" ht="15.75" customHeight="1">
      <c r="A80" s="56"/>
      <c r="B80" s="56"/>
      <c r="C80" s="56"/>
      <c r="D80" s="56"/>
      <c r="E80" s="56"/>
      <c r="F80" s="56"/>
      <c r="G80" s="56"/>
      <c r="H80" s="56"/>
      <c r="I80" s="56"/>
      <c r="J80" s="56"/>
      <c r="K80" s="56"/>
      <c r="L80" s="56"/>
      <c r="M80" s="56"/>
      <c r="N80" s="56"/>
      <c r="O80" s="56"/>
      <c r="P80" s="56"/>
      <c r="Q80" s="56"/>
    </row>
    <row r="81" ht="15.75" customHeight="1">
      <c r="A81" s="56"/>
      <c r="B81" s="56"/>
      <c r="C81" s="56"/>
      <c r="D81" s="56"/>
      <c r="E81" s="56"/>
      <c r="F81" s="56"/>
      <c r="G81" s="56"/>
      <c r="H81" s="56"/>
      <c r="I81" s="56"/>
      <c r="J81" s="56"/>
      <c r="K81" s="56"/>
      <c r="L81" s="56"/>
      <c r="M81" s="56"/>
      <c r="N81" s="56"/>
      <c r="O81" s="56"/>
      <c r="P81" s="56"/>
      <c r="Q81" s="56"/>
    </row>
    <row r="82" ht="15.75" customHeight="1">
      <c r="A82" s="56"/>
      <c r="B82" s="56"/>
      <c r="C82" s="56"/>
      <c r="D82" s="56"/>
      <c r="E82" s="56"/>
      <c r="F82" s="56"/>
      <c r="G82" s="56"/>
      <c r="H82" s="56"/>
      <c r="I82" s="56"/>
      <c r="J82" s="56"/>
      <c r="K82" s="56"/>
      <c r="L82" s="56"/>
      <c r="M82" s="56"/>
      <c r="N82" s="56"/>
      <c r="O82" s="56"/>
      <c r="P82" s="56"/>
      <c r="Q82" s="56"/>
    </row>
    <row r="83" ht="15.75" customHeight="1">
      <c r="A83" s="56"/>
      <c r="B83" s="56"/>
      <c r="C83" s="56"/>
      <c r="D83" s="56"/>
      <c r="E83" s="56"/>
      <c r="F83" s="56"/>
      <c r="G83" s="56"/>
      <c r="H83" s="56"/>
      <c r="I83" s="56"/>
      <c r="J83" s="56"/>
      <c r="K83" s="56"/>
      <c r="L83" s="56"/>
      <c r="M83" s="56"/>
      <c r="N83" s="56"/>
      <c r="O83" s="56"/>
      <c r="P83" s="56"/>
      <c r="Q83" s="56"/>
    </row>
    <row r="84" ht="15.75" customHeight="1">
      <c r="A84" s="56"/>
      <c r="B84" s="56"/>
      <c r="C84" s="56"/>
      <c r="D84" s="56"/>
      <c r="E84" s="56"/>
      <c r="F84" s="56"/>
      <c r="G84" s="56"/>
      <c r="H84" s="56"/>
      <c r="I84" s="56"/>
      <c r="J84" s="56"/>
      <c r="K84" s="56"/>
      <c r="L84" s="56"/>
      <c r="M84" s="56"/>
      <c r="N84" s="56"/>
      <c r="O84" s="56"/>
      <c r="P84" s="56"/>
      <c r="Q84" s="56"/>
    </row>
    <row r="85" ht="15.75" customHeight="1">
      <c r="A85" s="56"/>
      <c r="B85" s="56"/>
      <c r="C85" s="56"/>
      <c r="D85" s="56"/>
      <c r="E85" s="56"/>
      <c r="F85" s="56"/>
      <c r="G85" s="56"/>
      <c r="H85" s="56"/>
      <c r="I85" s="56"/>
      <c r="J85" s="56"/>
      <c r="K85" s="56"/>
      <c r="L85" s="56"/>
      <c r="M85" s="56"/>
      <c r="N85" s="56"/>
      <c r="O85" s="56"/>
      <c r="P85" s="56"/>
      <c r="Q85" s="56"/>
    </row>
    <row r="86" ht="15.75" customHeight="1">
      <c r="A86" s="56"/>
      <c r="B86" s="56"/>
      <c r="C86" s="56"/>
      <c r="D86" s="56"/>
      <c r="E86" s="56"/>
      <c r="F86" s="56"/>
      <c r="G86" s="56"/>
      <c r="H86" s="56"/>
      <c r="I86" s="56"/>
      <c r="J86" s="56"/>
      <c r="K86" s="56"/>
      <c r="L86" s="56"/>
      <c r="M86" s="56"/>
      <c r="N86" s="56"/>
      <c r="O86" s="56"/>
      <c r="P86" s="56"/>
      <c r="Q86" s="56"/>
    </row>
    <row r="87" ht="15.75" customHeight="1">
      <c r="A87" s="56"/>
      <c r="B87" s="56"/>
      <c r="C87" s="56"/>
      <c r="D87" s="56"/>
      <c r="E87" s="56"/>
      <c r="F87" s="56"/>
      <c r="G87" s="56"/>
      <c r="H87" s="56"/>
      <c r="I87" s="56"/>
      <c r="J87" s="56"/>
      <c r="K87" s="56"/>
      <c r="L87" s="56"/>
      <c r="M87" s="56"/>
      <c r="N87" s="56"/>
      <c r="O87" s="56"/>
      <c r="P87" s="56"/>
      <c r="Q87" s="56"/>
    </row>
    <row r="88" ht="15.75" customHeight="1">
      <c r="A88" s="56"/>
      <c r="B88" s="56"/>
      <c r="C88" s="56"/>
      <c r="D88" s="56"/>
      <c r="E88" s="56"/>
      <c r="F88" s="56"/>
      <c r="G88" s="56"/>
      <c r="H88" s="56"/>
      <c r="I88" s="56"/>
      <c r="J88" s="56"/>
      <c r="K88" s="56"/>
      <c r="L88" s="56"/>
      <c r="M88" s="56"/>
      <c r="N88" s="56"/>
      <c r="O88" s="56"/>
      <c r="P88" s="56"/>
      <c r="Q88" s="56"/>
    </row>
    <row r="89" ht="15.75" customHeight="1">
      <c r="A89" s="56"/>
      <c r="B89" s="56"/>
      <c r="C89" s="56"/>
      <c r="D89" s="56"/>
      <c r="E89" s="56"/>
      <c r="F89" s="56"/>
      <c r="G89" s="56"/>
      <c r="H89" s="56"/>
      <c r="I89" s="56"/>
      <c r="J89" s="56"/>
      <c r="K89" s="56"/>
      <c r="L89" s="56"/>
      <c r="M89" s="56"/>
      <c r="N89" s="56"/>
      <c r="O89" s="56"/>
      <c r="P89" s="56"/>
      <c r="Q89" s="56"/>
    </row>
    <row r="90" ht="15.75" customHeight="1">
      <c r="A90" s="56"/>
      <c r="B90" s="56"/>
      <c r="C90" s="56"/>
      <c r="D90" s="56"/>
      <c r="E90" s="56"/>
      <c r="F90" s="56"/>
      <c r="G90" s="56"/>
      <c r="H90" s="56"/>
      <c r="I90" s="56"/>
      <c r="J90" s="56"/>
      <c r="K90" s="56"/>
      <c r="L90" s="56"/>
      <c r="M90" s="56"/>
      <c r="N90" s="56"/>
      <c r="O90" s="56"/>
      <c r="P90" s="56"/>
      <c r="Q90" s="56"/>
    </row>
    <row r="91" ht="15.75" customHeight="1">
      <c r="A91" s="56"/>
      <c r="B91" s="56"/>
      <c r="C91" s="56"/>
      <c r="D91" s="56"/>
      <c r="E91" s="56"/>
      <c r="F91" s="56"/>
      <c r="G91" s="56"/>
      <c r="H91" s="56"/>
      <c r="I91" s="56"/>
      <c r="J91" s="56"/>
      <c r="K91" s="56"/>
      <c r="L91" s="56"/>
      <c r="M91" s="56"/>
      <c r="N91" s="56"/>
      <c r="O91" s="56"/>
      <c r="P91" s="56"/>
      <c r="Q91" s="56"/>
    </row>
    <row r="92" ht="15.75" customHeight="1">
      <c r="A92" s="56"/>
      <c r="B92" s="56"/>
      <c r="C92" s="56"/>
      <c r="D92" s="56"/>
      <c r="E92" s="56"/>
      <c r="F92" s="56"/>
      <c r="G92" s="56"/>
      <c r="H92" s="56"/>
      <c r="I92" s="56"/>
      <c r="J92" s="56"/>
      <c r="K92" s="56"/>
      <c r="L92" s="56"/>
      <c r="M92" s="56"/>
      <c r="N92" s="56"/>
      <c r="O92" s="56"/>
      <c r="P92" s="56"/>
      <c r="Q92" s="56"/>
    </row>
    <row r="93" ht="15.75" customHeight="1">
      <c r="A93" s="56"/>
      <c r="B93" s="56"/>
      <c r="C93" s="56"/>
      <c r="D93" s="56"/>
      <c r="E93" s="56"/>
      <c r="F93" s="56"/>
      <c r="G93" s="56"/>
      <c r="H93" s="56"/>
      <c r="I93" s="56"/>
      <c r="J93" s="56"/>
      <c r="K93" s="56"/>
      <c r="L93" s="56"/>
      <c r="M93" s="56"/>
      <c r="N93" s="56"/>
      <c r="O93" s="56"/>
      <c r="P93" s="56"/>
      <c r="Q93" s="56"/>
    </row>
    <row r="94" ht="15.75" customHeight="1">
      <c r="A94" s="56"/>
      <c r="B94" s="56"/>
      <c r="C94" s="56"/>
      <c r="D94" s="56"/>
      <c r="E94" s="56"/>
      <c r="F94" s="56"/>
      <c r="G94" s="56"/>
      <c r="H94" s="56"/>
      <c r="I94" s="56"/>
      <c r="J94" s="56"/>
      <c r="K94" s="56"/>
      <c r="L94" s="56"/>
      <c r="M94" s="56"/>
      <c r="N94" s="56"/>
      <c r="O94" s="56"/>
      <c r="P94" s="56"/>
      <c r="Q94" s="56"/>
    </row>
    <row r="95" ht="15.75" customHeight="1">
      <c r="A95" s="56"/>
      <c r="B95" s="56"/>
      <c r="C95" s="56"/>
      <c r="D95" s="56"/>
      <c r="E95" s="56"/>
      <c r="F95" s="56"/>
      <c r="G95" s="56"/>
      <c r="H95" s="56"/>
      <c r="I95" s="56"/>
      <c r="J95" s="56"/>
      <c r="K95" s="56"/>
      <c r="L95" s="56"/>
      <c r="M95" s="56"/>
      <c r="N95" s="56"/>
      <c r="O95" s="56"/>
      <c r="P95" s="56"/>
      <c r="Q95" s="56"/>
    </row>
    <row r="96" ht="15.75" customHeight="1">
      <c r="A96" s="56"/>
      <c r="B96" s="56"/>
      <c r="C96" s="56"/>
      <c r="D96" s="56"/>
      <c r="E96" s="56"/>
      <c r="F96" s="56"/>
      <c r="G96" s="56"/>
      <c r="H96" s="56"/>
      <c r="I96" s="56"/>
      <c r="J96" s="56"/>
      <c r="K96" s="56"/>
      <c r="L96" s="56"/>
      <c r="M96" s="56"/>
      <c r="N96" s="56"/>
      <c r="O96" s="56"/>
      <c r="P96" s="56"/>
      <c r="Q96" s="56"/>
    </row>
    <row r="97" ht="15.75" customHeight="1">
      <c r="A97" s="56"/>
      <c r="B97" s="56"/>
      <c r="C97" s="56"/>
      <c r="D97" s="56"/>
      <c r="E97" s="56"/>
      <c r="F97" s="56"/>
      <c r="G97" s="56"/>
      <c r="H97" s="56"/>
      <c r="I97" s="56"/>
      <c r="J97" s="56"/>
      <c r="K97" s="56"/>
      <c r="L97" s="56"/>
      <c r="M97" s="56"/>
      <c r="N97" s="56"/>
      <c r="O97" s="56"/>
      <c r="P97" s="56"/>
      <c r="Q97" s="56"/>
    </row>
    <row r="98" ht="15.75" customHeight="1">
      <c r="A98" s="56"/>
      <c r="B98" s="56"/>
      <c r="C98" s="56"/>
      <c r="D98" s="56"/>
      <c r="E98" s="56"/>
      <c r="F98" s="56"/>
      <c r="G98" s="56"/>
      <c r="H98" s="56"/>
      <c r="I98" s="56"/>
      <c r="J98" s="56"/>
      <c r="K98" s="56"/>
      <c r="L98" s="56"/>
      <c r="M98" s="56"/>
      <c r="N98" s="56"/>
      <c r="O98" s="56"/>
      <c r="P98" s="56"/>
      <c r="Q98" s="56"/>
    </row>
    <row r="99" ht="15.75" customHeight="1">
      <c r="A99" s="56"/>
      <c r="B99" s="56"/>
      <c r="C99" s="56"/>
      <c r="D99" s="56"/>
      <c r="E99" s="56"/>
      <c r="F99" s="56"/>
      <c r="G99" s="56"/>
      <c r="H99" s="56"/>
      <c r="I99" s="56"/>
      <c r="J99" s="56"/>
      <c r="K99" s="56"/>
      <c r="L99" s="56"/>
      <c r="M99" s="56"/>
      <c r="N99" s="56"/>
      <c r="O99" s="56"/>
      <c r="P99" s="56"/>
      <c r="Q99" s="56"/>
    </row>
    <row r="100" ht="15.75" customHeight="1">
      <c r="A100" s="56"/>
      <c r="B100" s="56"/>
      <c r="C100" s="56"/>
      <c r="D100" s="56"/>
      <c r="E100" s="56"/>
      <c r="F100" s="56"/>
      <c r="G100" s="56"/>
      <c r="H100" s="56"/>
      <c r="I100" s="56"/>
      <c r="J100" s="56"/>
      <c r="K100" s="56"/>
      <c r="L100" s="56"/>
      <c r="M100" s="56"/>
      <c r="N100" s="56"/>
      <c r="O100" s="56"/>
      <c r="P100" s="56"/>
      <c r="Q100" s="56"/>
    </row>
    <row r="101" ht="15.75" customHeight="1">
      <c r="A101" s="56"/>
      <c r="B101" s="56"/>
      <c r="C101" s="56"/>
      <c r="D101" s="56"/>
      <c r="E101" s="56"/>
      <c r="F101" s="56"/>
      <c r="G101" s="56"/>
      <c r="H101" s="56"/>
      <c r="I101" s="56"/>
      <c r="J101" s="56"/>
      <c r="K101" s="56"/>
      <c r="L101" s="56"/>
      <c r="M101" s="56"/>
      <c r="N101" s="56"/>
      <c r="O101" s="56"/>
      <c r="P101" s="56"/>
      <c r="Q101" s="56"/>
    </row>
    <row r="102" ht="15.75" customHeight="1">
      <c r="A102" s="56"/>
      <c r="B102" s="56"/>
      <c r="C102" s="56"/>
      <c r="D102" s="56"/>
      <c r="E102" s="56"/>
      <c r="F102" s="56"/>
      <c r="G102" s="56"/>
      <c r="H102" s="56"/>
      <c r="I102" s="56"/>
      <c r="J102" s="56"/>
      <c r="K102" s="56"/>
      <c r="L102" s="56"/>
      <c r="M102" s="56"/>
      <c r="N102" s="56"/>
      <c r="O102" s="56"/>
      <c r="P102" s="56"/>
      <c r="Q102" s="56"/>
    </row>
    <row r="103" ht="15.75" customHeight="1">
      <c r="A103" s="56"/>
      <c r="B103" s="56"/>
      <c r="C103" s="56"/>
      <c r="D103" s="56"/>
      <c r="E103" s="56"/>
      <c r="F103" s="56"/>
      <c r="G103" s="56"/>
      <c r="H103" s="56"/>
      <c r="I103" s="56"/>
      <c r="J103" s="56"/>
      <c r="K103" s="56"/>
      <c r="L103" s="56"/>
      <c r="M103" s="56"/>
      <c r="N103" s="56"/>
      <c r="O103" s="56"/>
      <c r="P103" s="56"/>
      <c r="Q103" s="56"/>
    </row>
    <row r="104" ht="15.75" customHeight="1">
      <c r="A104" s="56"/>
      <c r="B104" s="56"/>
      <c r="C104" s="56"/>
      <c r="D104" s="56"/>
      <c r="E104" s="56"/>
      <c r="F104" s="56"/>
      <c r="G104" s="56"/>
      <c r="H104" s="56"/>
      <c r="I104" s="56"/>
      <c r="J104" s="56"/>
      <c r="K104" s="56"/>
      <c r="L104" s="56"/>
      <c r="M104" s="56"/>
      <c r="N104" s="56"/>
      <c r="O104" s="56"/>
      <c r="P104" s="56"/>
      <c r="Q104" s="56"/>
    </row>
    <row r="105" ht="15.75" customHeight="1">
      <c r="A105" s="56"/>
      <c r="B105" s="56"/>
      <c r="C105" s="56"/>
      <c r="D105" s="56"/>
      <c r="E105" s="56"/>
      <c r="F105" s="56"/>
      <c r="G105" s="56"/>
      <c r="H105" s="56"/>
      <c r="I105" s="56"/>
      <c r="J105" s="56"/>
      <c r="K105" s="56"/>
      <c r="L105" s="56"/>
      <c r="M105" s="56"/>
      <c r="N105" s="56"/>
      <c r="O105" s="56"/>
      <c r="P105" s="56"/>
      <c r="Q105" s="56"/>
    </row>
    <row r="106" ht="15.75" customHeight="1">
      <c r="A106" s="56"/>
      <c r="B106" s="56"/>
      <c r="C106" s="56"/>
      <c r="D106" s="56"/>
      <c r="E106" s="56"/>
      <c r="F106" s="56"/>
      <c r="G106" s="56"/>
      <c r="H106" s="56"/>
      <c r="I106" s="56"/>
      <c r="J106" s="56"/>
      <c r="K106" s="56"/>
      <c r="L106" s="56"/>
      <c r="M106" s="56"/>
      <c r="N106" s="56"/>
      <c r="O106" s="56"/>
      <c r="P106" s="56"/>
      <c r="Q106" s="56"/>
    </row>
    <row r="107" ht="15.75" customHeight="1">
      <c r="A107" s="56"/>
      <c r="B107" s="56"/>
      <c r="C107" s="56"/>
      <c r="D107" s="56"/>
      <c r="E107" s="56"/>
      <c r="F107" s="56"/>
      <c r="G107" s="56"/>
      <c r="H107" s="56"/>
      <c r="I107" s="56"/>
      <c r="J107" s="56"/>
      <c r="K107" s="56"/>
      <c r="L107" s="56"/>
      <c r="M107" s="56"/>
      <c r="N107" s="56"/>
      <c r="O107" s="56"/>
      <c r="P107" s="56"/>
      <c r="Q107" s="56"/>
    </row>
    <row r="108" ht="15.75" customHeight="1">
      <c r="A108" s="56"/>
      <c r="B108" s="56"/>
      <c r="C108" s="56"/>
      <c r="D108" s="56"/>
      <c r="E108" s="56"/>
      <c r="F108" s="56"/>
      <c r="G108" s="56"/>
      <c r="H108" s="56"/>
      <c r="I108" s="56"/>
      <c r="J108" s="56"/>
      <c r="K108" s="56"/>
      <c r="L108" s="56"/>
      <c r="M108" s="56"/>
      <c r="N108" s="56"/>
      <c r="O108" s="56"/>
      <c r="P108" s="56"/>
      <c r="Q108" s="56"/>
    </row>
    <row r="109" ht="15.75" customHeight="1">
      <c r="A109" s="56"/>
      <c r="B109" s="56"/>
      <c r="C109" s="56"/>
      <c r="D109" s="56"/>
      <c r="E109" s="56"/>
      <c r="F109" s="56"/>
      <c r="G109" s="56"/>
      <c r="H109" s="56"/>
      <c r="I109" s="56"/>
      <c r="J109" s="56"/>
      <c r="K109" s="56"/>
      <c r="L109" s="56"/>
      <c r="M109" s="56"/>
      <c r="N109" s="56"/>
      <c r="O109" s="56"/>
      <c r="P109" s="56"/>
      <c r="Q109" s="56"/>
    </row>
    <row r="110" ht="15.75" customHeight="1">
      <c r="A110" s="56"/>
      <c r="B110" s="56"/>
      <c r="C110" s="56"/>
      <c r="D110" s="56"/>
      <c r="E110" s="56"/>
      <c r="F110" s="56"/>
      <c r="G110" s="56"/>
      <c r="H110" s="56"/>
      <c r="I110" s="56"/>
      <c r="J110" s="56"/>
      <c r="K110" s="56"/>
      <c r="L110" s="56"/>
      <c r="M110" s="56"/>
      <c r="N110" s="56"/>
      <c r="O110" s="56"/>
      <c r="P110" s="56"/>
      <c r="Q110" s="56"/>
    </row>
    <row r="111" ht="15.75" customHeight="1">
      <c r="A111" s="56"/>
      <c r="B111" s="56"/>
      <c r="C111" s="56"/>
      <c r="D111" s="56"/>
      <c r="E111" s="56"/>
      <c r="F111" s="56"/>
      <c r="G111" s="56"/>
      <c r="H111" s="56"/>
      <c r="I111" s="56"/>
      <c r="J111" s="56"/>
      <c r="K111" s="56"/>
      <c r="L111" s="56"/>
      <c r="M111" s="56"/>
      <c r="N111" s="56"/>
      <c r="O111" s="56"/>
      <c r="P111" s="56"/>
      <c r="Q111" s="56"/>
    </row>
    <row r="112" ht="15.75" customHeight="1">
      <c r="A112" s="56"/>
      <c r="B112" s="56"/>
      <c r="C112" s="56"/>
      <c r="D112" s="56"/>
      <c r="E112" s="56"/>
      <c r="F112" s="56"/>
      <c r="G112" s="56"/>
      <c r="H112" s="56"/>
      <c r="I112" s="56"/>
      <c r="J112" s="56"/>
      <c r="K112" s="56"/>
      <c r="L112" s="56"/>
      <c r="M112" s="56"/>
      <c r="N112" s="56"/>
      <c r="O112" s="56"/>
      <c r="P112" s="56"/>
      <c r="Q112" s="56"/>
    </row>
    <row r="113" ht="15.75" customHeight="1">
      <c r="A113" s="56"/>
      <c r="B113" s="56"/>
      <c r="C113" s="56"/>
      <c r="D113" s="56"/>
      <c r="E113" s="56"/>
      <c r="F113" s="56"/>
      <c r="G113" s="56"/>
      <c r="H113" s="56"/>
      <c r="I113" s="56"/>
      <c r="J113" s="56"/>
      <c r="K113" s="56"/>
      <c r="L113" s="56"/>
      <c r="M113" s="56"/>
      <c r="N113" s="56"/>
      <c r="O113" s="56"/>
      <c r="P113" s="56"/>
      <c r="Q113" s="56"/>
    </row>
    <row r="114" ht="15.75" customHeight="1">
      <c r="A114" s="56"/>
      <c r="B114" s="56"/>
      <c r="C114" s="56"/>
      <c r="D114" s="56"/>
      <c r="E114" s="56"/>
      <c r="F114" s="56"/>
      <c r="G114" s="56"/>
      <c r="H114" s="56"/>
      <c r="I114" s="56"/>
      <c r="J114" s="56"/>
      <c r="K114" s="56"/>
      <c r="L114" s="56"/>
      <c r="M114" s="56"/>
      <c r="N114" s="56"/>
      <c r="O114" s="56"/>
      <c r="P114" s="56"/>
      <c r="Q114" s="56"/>
    </row>
    <row r="115" ht="15.75" customHeight="1">
      <c r="A115" s="56"/>
      <c r="B115" s="56"/>
      <c r="C115" s="56"/>
      <c r="D115" s="56"/>
      <c r="E115" s="56"/>
      <c r="F115" s="56"/>
      <c r="G115" s="56"/>
      <c r="H115" s="56"/>
      <c r="I115" s="56"/>
      <c r="J115" s="56"/>
      <c r="K115" s="56"/>
      <c r="L115" s="56"/>
      <c r="M115" s="56"/>
      <c r="N115" s="56"/>
      <c r="O115" s="56"/>
      <c r="P115" s="56"/>
      <c r="Q115" s="56"/>
    </row>
    <row r="116" ht="15.75" customHeight="1">
      <c r="A116" s="56"/>
      <c r="B116" s="56"/>
      <c r="C116" s="56"/>
      <c r="D116" s="56"/>
      <c r="E116" s="56"/>
      <c r="F116" s="56"/>
      <c r="G116" s="56"/>
      <c r="H116" s="56"/>
      <c r="I116" s="56"/>
      <c r="J116" s="56"/>
      <c r="K116" s="56"/>
      <c r="L116" s="56"/>
      <c r="M116" s="56"/>
      <c r="N116" s="56"/>
      <c r="O116" s="56"/>
      <c r="P116" s="56"/>
      <c r="Q116" s="56"/>
    </row>
    <row r="117" ht="15.75" customHeight="1">
      <c r="A117" s="56"/>
      <c r="B117" s="56"/>
      <c r="C117" s="56"/>
      <c r="D117" s="56"/>
      <c r="E117" s="56"/>
      <c r="F117" s="56"/>
      <c r="G117" s="56"/>
      <c r="H117" s="56"/>
      <c r="I117" s="56"/>
      <c r="J117" s="56"/>
      <c r="K117" s="56"/>
      <c r="L117" s="56"/>
      <c r="M117" s="56"/>
      <c r="N117" s="56"/>
      <c r="O117" s="56"/>
      <c r="P117" s="56"/>
      <c r="Q117" s="56"/>
    </row>
    <row r="118" ht="15.75" customHeight="1">
      <c r="A118" s="56"/>
      <c r="B118" s="56"/>
      <c r="C118" s="56"/>
      <c r="D118" s="56"/>
      <c r="E118" s="56"/>
      <c r="F118" s="56"/>
      <c r="G118" s="56"/>
      <c r="H118" s="56"/>
      <c r="I118" s="56"/>
      <c r="J118" s="56"/>
      <c r="K118" s="56"/>
      <c r="L118" s="56"/>
      <c r="M118" s="56"/>
      <c r="N118" s="56"/>
      <c r="O118" s="56"/>
      <c r="P118" s="56"/>
      <c r="Q118" s="56"/>
    </row>
    <row r="119" ht="15.75" customHeight="1">
      <c r="A119" s="56"/>
      <c r="B119" s="56"/>
      <c r="C119" s="56"/>
      <c r="D119" s="56"/>
      <c r="E119" s="56"/>
      <c r="F119" s="56"/>
      <c r="G119" s="56"/>
      <c r="H119" s="56"/>
      <c r="I119" s="56"/>
      <c r="J119" s="56"/>
      <c r="K119" s="56"/>
      <c r="L119" s="56"/>
      <c r="M119" s="56"/>
      <c r="N119" s="56"/>
      <c r="O119" s="56"/>
      <c r="P119" s="56"/>
      <c r="Q119" s="56"/>
    </row>
    <row r="120" ht="15.75" customHeight="1">
      <c r="A120" s="56"/>
      <c r="B120" s="56"/>
      <c r="C120" s="56"/>
      <c r="D120" s="56"/>
      <c r="E120" s="56"/>
      <c r="F120" s="56"/>
      <c r="G120" s="56"/>
      <c r="H120" s="56"/>
      <c r="I120" s="56"/>
      <c r="J120" s="56"/>
      <c r="K120" s="56"/>
      <c r="L120" s="56"/>
      <c r="M120" s="56"/>
      <c r="N120" s="56"/>
      <c r="O120" s="56"/>
      <c r="P120" s="56"/>
      <c r="Q120" s="56"/>
    </row>
    <row r="121" ht="15.75" customHeight="1">
      <c r="A121" s="56"/>
      <c r="B121" s="56"/>
      <c r="C121" s="56"/>
      <c r="D121" s="56"/>
      <c r="E121" s="56"/>
      <c r="F121" s="56"/>
      <c r="G121" s="56"/>
      <c r="H121" s="56"/>
      <c r="I121" s="56"/>
      <c r="J121" s="56"/>
      <c r="K121" s="56"/>
      <c r="L121" s="56"/>
      <c r="M121" s="56"/>
      <c r="N121" s="56"/>
      <c r="O121" s="56"/>
      <c r="P121" s="56"/>
      <c r="Q121" s="56"/>
    </row>
    <row r="122" ht="15.75" customHeight="1">
      <c r="A122" s="56"/>
      <c r="B122" s="56"/>
      <c r="C122" s="56"/>
      <c r="D122" s="56"/>
      <c r="E122" s="56"/>
      <c r="F122" s="56"/>
      <c r="G122" s="56"/>
      <c r="H122" s="56"/>
      <c r="I122" s="56"/>
      <c r="J122" s="56"/>
      <c r="K122" s="56"/>
      <c r="L122" s="56"/>
      <c r="M122" s="56"/>
      <c r="N122" s="56"/>
      <c r="O122" s="56"/>
      <c r="P122" s="56"/>
      <c r="Q122" s="56"/>
    </row>
    <row r="123" ht="15.75" customHeight="1">
      <c r="A123" s="56"/>
      <c r="B123" s="56"/>
      <c r="C123" s="56"/>
      <c r="D123" s="56"/>
      <c r="E123" s="56"/>
      <c r="F123" s="56"/>
      <c r="G123" s="56"/>
      <c r="H123" s="56"/>
      <c r="I123" s="56"/>
      <c r="J123" s="56"/>
      <c r="K123" s="56"/>
      <c r="L123" s="56"/>
      <c r="M123" s="56"/>
      <c r="N123" s="56"/>
      <c r="O123" s="56"/>
      <c r="P123" s="56"/>
      <c r="Q123" s="56"/>
    </row>
    <row r="124" ht="15.75" customHeight="1">
      <c r="A124" s="56"/>
      <c r="B124" s="56"/>
      <c r="C124" s="56"/>
      <c r="D124" s="56"/>
      <c r="E124" s="56"/>
      <c r="F124" s="56"/>
      <c r="G124" s="56"/>
      <c r="H124" s="56"/>
      <c r="I124" s="56"/>
      <c r="J124" s="56"/>
      <c r="K124" s="56"/>
      <c r="L124" s="56"/>
      <c r="M124" s="56"/>
      <c r="N124" s="56"/>
      <c r="O124" s="56"/>
      <c r="P124" s="56"/>
      <c r="Q124" s="56"/>
    </row>
    <row r="125" ht="15.75" customHeight="1">
      <c r="A125" s="56"/>
      <c r="B125" s="56"/>
      <c r="C125" s="56"/>
      <c r="D125" s="56"/>
      <c r="E125" s="56"/>
      <c r="F125" s="56"/>
      <c r="G125" s="56"/>
      <c r="H125" s="56"/>
      <c r="I125" s="56"/>
      <c r="J125" s="56"/>
      <c r="K125" s="56"/>
      <c r="L125" s="56"/>
      <c r="M125" s="56"/>
      <c r="N125" s="56"/>
      <c r="O125" s="56"/>
      <c r="P125" s="56"/>
      <c r="Q125" s="56"/>
    </row>
    <row r="126" ht="15.75" customHeight="1">
      <c r="A126" s="56"/>
      <c r="B126" s="56"/>
      <c r="C126" s="56"/>
      <c r="D126" s="56"/>
      <c r="E126" s="56"/>
      <c r="F126" s="56"/>
      <c r="G126" s="56"/>
      <c r="H126" s="56"/>
      <c r="I126" s="56"/>
      <c r="J126" s="56"/>
      <c r="K126" s="56"/>
      <c r="L126" s="56"/>
      <c r="M126" s="56"/>
      <c r="N126" s="56"/>
      <c r="O126" s="56"/>
      <c r="P126" s="56"/>
      <c r="Q126" s="56"/>
    </row>
    <row r="127" ht="15.75" customHeight="1">
      <c r="A127" s="56"/>
      <c r="B127" s="56"/>
      <c r="C127" s="56"/>
      <c r="D127" s="56"/>
      <c r="E127" s="56"/>
      <c r="F127" s="56"/>
      <c r="G127" s="56"/>
      <c r="H127" s="56"/>
      <c r="I127" s="56"/>
      <c r="J127" s="56"/>
      <c r="K127" s="56"/>
      <c r="L127" s="56"/>
      <c r="M127" s="56"/>
      <c r="N127" s="56"/>
      <c r="O127" s="56"/>
      <c r="P127" s="56"/>
      <c r="Q127" s="56"/>
    </row>
    <row r="128" ht="15.75" customHeight="1">
      <c r="A128" s="56"/>
      <c r="B128" s="56"/>
      <c r="C128" s="56"/>
      <c r="D128" s="56"/>
      <c r="E128" s="56"/>
      <c r="F128" s="56"/>
      <c r="G128" s="56"/>
      <c r="H128" s="56"/>
      <c r="I128" s="56"/>
      <c r="J128" s="56"/>
      <c r="K128" s="56"/>
      <c r="L128" s="56"/>
      <c r="M128" s="56"/>
      <c r="N128" s="56"/>
      <c r="O128" s="56"/>
      <c r="P128" s="56"/>
      <c r="Q128" s="56"/>
    </row>
    <row r="129" ht="15.75" customHeight="1">
      <c r="A129" s="56"/>
      <c r="B129" s="56"/>
      <c r="C129" s="56"/>
      <c r="D129" s="56"/>
      <c r="E129" s="56"/>
      <c r="F129" s="56"/>
      <c r="G129" s="56"/>
      <c r="H129" s="56"/>
      <c r="I129" s="56"/>
      <c r="J129" s="56"/>
      <c r="K129" s="56"/>
      <c r="L129" s="56"/>
      <c r="M129" s="56"/>
      <c r="N129" s="56"/>
      <c r="O129" s="56"/>
      <c r="P129" s="56"/>
      <c r="Q129" s="56"/>
    </row>
    <row r="130" ht="15.75" customHeight="1">
      <c r="A130" s="56"/>
      <c r="B130" s="56"/>
      <c r="C130" s="56"/>
      <c r="D130" s="56"/>
      <c r="E130" s="56"/>
      <c r="F130" s="56"/>
      <c r="G130" s="56"/>
      <c r="H130" s="56"/>
      <c r="I130" s="56"/>
      <c r="J130" s="56"/>
      <c r="K130" s="56"/>
      <c r="L130" s="56"/>
      <c r="M130" s="56"/>
      <c r="N130" s="56"/>
      <c r="O130" s="56"/>
      <c r="P130" s="56"/>
      <c r="Q130" s="56"/>
    </row>
    <row r="131" ht="15.75" customHeight="1">
      <c r="A131" s="56"/>
      <c r="B131" s="56"/>
      <c r="C131" s="56"/>
      <c r="D131" s="56"/>
      <c r="E131" s="56"/>
      <c r="F131" s="56"/>
      <c r="G131" s="56"/>
      <c r="H131" s="56"/>
      <c r="I131" s="56"/>
      <c r="J131" s="56"/>
      <c r="K131" s="56"/>
      <c r="L131" s="56"/>
      <c r="M131" s="56"/>
      <c r="N131" s="56"/>
      <c r="O131" s="56"/>
      <c r="P131" s="56"/>
      <c r="Q131" s="56"/>
    </row>
    <row r="132" ht="15.75" customHeight="1">
      <c r="A132" s="56"/>
      <c r="B132" s="56"/>
      <c r="C132" s="56"/>
      <c r="D132" s="56"/>
      <c r="E132" s="56"/>
      <c r="F132" s="56"/>
      <c r="G132" s="56"/>
      <c r="H132" s="56"/>
      <c r="I132" s="56"/>
      <c r="J132" s="56"/>
      <c r="K132" s="56"/>
      <c r="L132" s="56"/>
      <c r="M132" s="56"/>
      <c r="N132" s="56"/>
      <c r="O132" s="56"/>
      <c r="P132" s="56"/>
      <c r="Q132" s="56"/>
    </row>
    <row r="133" ht="15.75" customHeight="1">
      <c r="A133" s="56"/>
      <c r="B133" s="56"/>
      <c r="C133" s="56"/>
      <c r="D133" s="56"/>
      <c r="E133" s="56"/>
      <c r="F133" s="56"/>
      <c r="G133" s="56"/>
      <c r="H133" s="56"/>
      <c r="I133" s="56"/>
      <c r="J133" s="56"/>
      <c r="K133" s="56"/>
      <c r="L133" s="56"/>
      <c r="M133" s="56"/>
      <c r="N133" s="56"/>
      <c r="O133" s="56"/>
      <c r="P133" s="56"/>
      <c r="Q133" s="56"/>
    </row>
    <row r="134" ht="15.75" customHeight="1">
      <c r="A134" s="56"/>
      <c r="B134" s="56"/>
      <c r="C134" s="56"/>
      <c r="D134" s="56"/>
      <c r="E134" s="56"/>
      <c r="F134" s="56"/>
      <c r="G134" s="56"/>
      <c r="H134" s="56"/>
      <c r="I134" s="56"/>
      <c r="J134" s="56"/>
      <c r="K134" s="56"/>
      <c r="L134" s="56"/>
      <c r="M134" s="56"/>
      <c r="N134" s="56"/>
      <c r="O134" s="56"/>
      <c r="P134" s="56"/>
      <c r="Q134" s="56"/>
    </row>
    <row r="135" ht="15.75" customHeight="1">
      <c r="A135" s="56"/>
      <c r="B135" s="56"/>
      <c r="C135" s="56"/>
      <c r="D135" s="56"/>
      <c r="E135" s="56"/>
      <c r="F135" s="56"/>
      <c r="G135" s="56"/>
      <c r="H135" s="56"/>
      <c r="I135" s="56"/>
      <c r="J135" s="56"/>
      <c r="K135" s="56"/>
      <c r="L135" s="56"/>
      <c r="M135" s="56"/>
      <c r="N135" s="56"/>
      <c r="O135" s="56"/>
      <c r="P135" s="56"/>
      <c r="Q135" s="56"/>
    </row>
    <row r="136" ht="15.75" customHeight="1">
      <c r="A136" s="56"/>
      <c r="B136" s="56"/>
      <c r="C136" s="56"/>
      <c r="D136" s="56"/>
      <c r="E136" s="56"/>
      <c r="F136" s="56"/>
      <c r="G136" s="56"/>
      <c r="H136" s="56"/>
      <c r="I136" s="56"/>
      <c r="J136" s="56"/>
      <c r="K136" s="56"/>
      <c r="L136" s="56"/>
      <c r="M136" s="56"/>
      <c r="N136" s="56"/>
      <c r="O136" s="56"/>
      <c r="P136" s="56"/>
      <c r="Q136" s="56"/>
    </row>
    <row r="137" ht="15.75" customHeight="1">
      <c r="A137" s="56"/>
      <c r="B137" s="56"/>
      <c r="C137" s="56"/>
      <c r="D137" s="56"/>
      <c r="E137" s="56"/>
      <c r="F137" s="56"/>
      <c r="G137" s="56"/>
      <c r="H137" s="56"/>
      <c r="I137" s="56"/>
      <c r="J137" s="56"/>
      <c r="K137" s="56"/>
      <c r="L137" s="56"/>
      <c r="M137" s="56"/>
      <c r="N137" s="56"/>
      <c r="O137" s="56"/>
      <c r="P137" s="56"/>
      <c r="Q137" s="56"/>
    </row>
    <row r="138" ht="15.75" customHeight="1">
      <c r="A138" s="56"/>
      <c r="B138" s="56"/>
      <c r="C138" s="56"/>
      <c r="D138" s="56"/>
      <c r="E138" s="56"/>
      <c r="F138" s="56"/>
      <c r="G138" s="56"/>
      <c r="H138" s="56"/>
      <c r="I138" s="56"/>
      <c r="J138" s="56"/>
      <c r="K138" s="56"/>
      <c r="L138" s="56"/>
      <c r="M138" s="56"/>
      <c r="N138" s="56"/>
      <c r="O138" s="56"/>
      <c r="P138" s="56"/>
      <c r="Q138" s="56"/>
    </row>
    <row r="139" ht="15.75" customHeight="1">
      <c r="A139" s="56"/>
      <c r="B139" s="56"/>
      <c r="C139" s="56"/>
      <c r="D139" s="56"/>
      <c r="E139" s="56"/>
      <c r="F139" s="56"/>
      <c r="G139" s="56"/>
      <c r="H139" s="56"/>
      <c r="I139" s="56"/>
      <c r="J139" s="56"/>
      <c r="K139" s="56"/>
      <c r="L139" s="56"/>
      <c r="M139" s="56"/>
      <c r="N139" s="56"/>
      <c r="O139" s="56"/>
      <c r="P139" s="56"/>
      <c r="Q139" s="56"/>
    </row>
    <row r="140" ht="15.75" customHeight="1">
      <c r="A140" s="56"/>
      <c r="B140" s="56"/>
      <c r="C140" s="56"/>
      <c r="D140" s="56"/>
      <c r="E140" s="56"/>
      <c r="F140" s="56"/>
      <c r="G140" s="56"/>
      <c r="H140" s="56"/>
      <c r="I140" s="56"/>
      <c r="J140" s="56"/>
      <c r="K140" s="56"/>
      <c r="L140" s="56"/>
      <c r="M140" s="56"/>
      <c r="N140" s="56"/>
      <c r="O140" s="56"/>
      <c r="P140" s="56"/>
      <c r="Q140" s="56"/>
    </row>
    <row r="141" ht="15.75" customHeight="1">
      <c r="A141" s="56"/>
      <c r="B141" s="56"/>
      <c r="C141" s="56"/>
      <c r="D141" s="56"/>
      <c r="E141" s="56"/>
      <c r="F141" s="56"/>
      <c r="G141" s="56"/>
      <c r="H141" s="56"/>
      <c r="I141" s="56"/>
      <c r="J141" s="56"/>
      <c r="K141" s="56"/>
      <c r="L141" s="56"/>
      <c r="M141" s="56"/>
      <c r="N141" s="56"/>
      <c r="O141" s="56"/>
      <c r="P141" s="56"/>
      <c r="Q141" s="56"/>
    </row>
    <row r="142" ht="15.75" customHeight="1">
      <c r="A142" s="56"/>
      <c r="B142" s="56"/>
      <c r="C142" s="56"/>
      <c r="D142" s="56"/>
      <c r="E142" s="56"/>
      <c r="F142" s="56"/>
      <c r="G142" s="56"/>
      <c r="H142" s="56"/>
      <c r="I142" s="56"/>
      <c r="J142" s="56"/>
      <c r="K142" s="56"/>
      <c r="L142" s="56"/>
      <c r="M142" s="56"/>
      <c r="N142" s="56"/>
      <c r="O142" s="56"/>
      <c r="P142" s="56"/>
      <c r="Q142" s="56"/>
    </row>
    <row r="143" ht="15.75" customHeight="1">
      <c r="A143" s="56"/>
      <c r="B143" s="56"/>
      <c r="C143" s="56"/>
      <c r="D143" s="56"/>
      <c r="E143" s="56"/>
      <c r="F143" s="56"/>
      <c r="G143" s="56"/>
      <c r="H143" s="56"/>
      <c r="I143" s="56"/>
      <c r="J143" s="56"/>
      <c r="K143" s="56"/>
      <c r="L143" s="56"/>
      <c r="M143" s="56"/>
      <c r="N143" s="56"/>
      <c r="O143" s="56"/>
      <c r="P143" s="56"/>
      <c r="Q143" s="56"/>
    </row>
    <row r="144" ht="15.75" customHeight="1">
      <c r="A144" s="56"/>
      <c r="B144" s="56"/>
      <c r="C144" s="56"/>
      <c r="D144" s="56"/>
      <c r="E144" s="56"/>
      <c r="F144" s="56"/>
      <c r="G144" s="56"/>
      <c r="H144" s="56"/>
      <c r="I144" s="56"/>
      <c r="J144" s="56"/>
      <c r="K144" s="56"/>
      <c r="L144" s="56"/>
      <c r="M144" s="56"/>
      <c r="N144" s="56"/>
      <c r="O144" s="56"/>
      <c r="P144" s="56"/>
      <c r="Q144" s="56"/>
    </row>
    <row r="145" ht="15.75" customHeight="1">
      <c r="A145" s="56"/>
      <c r="B145" s="56"/>
      <c r="C145" s="56"/>
      <c r="D145" s="56"/>
      <c r="E145" s="56"/>
      <c r="F145" s="56"/>
      <c r="G145" s="56"/>
      <c r="H145" s="56"/>
      <c r="I145" s="56"/>
      <c r="J145" s="56"/>
      <c r="K145" s="56"/>
      <c r="L145" s="56"/>
      <c r="M145" s="56"/>
      <c r="N145" s="56"/>
      <c r="O145" s="56"/>
      <c r="P145" s="56"/>
      <c r="Q145" s="56"/>
    </row>
    <row r="146" ht="15.75" customHeight="1">
      <c r="A146" s="56"/>
      <c r="B146" s="56"/>
      <c r="C146" s="56"/>
      <c r="D146" s="56"/>
      <c r="E146" s="56"/>
      <c r="F146" s="56"/>
      <c r="G146" s="56"/>
      <c r="H146" s="56"/>
      <c r="I146" s="56"/>
      <c r="J146" s="56"/>
      <c r="K146" s="56"/>
      <c r="L146" s="56"/>
      <c r="M146" s="56"/>
      <c r="N146" s="56"/>
      <c r="O146" s="56"/>
      <c r="P146" s="56"/>
      <c r="Q146" s="56"/>
    </row>
    <row r="147" ht="15.75" customHeight="1">
      <c r="A147" s="56"/>
      <c r="B147" s="56"/>
      <c r="C147" s="56"/>
      <c r="D147" s="56"/>
      <c r="E147" s="56"/>
      <c r="F147" s="56"/>
      <c r="G147" s="56"/>
      <c r="H147" s="56"/>
      <c r="I147" s="56"/>
      <c r="J147" s="56"/>
      <c r="K147" s="56"/>
      <c r="L147" s="56"/>
      <c r="M147" s="56"/>
      <c r="N147" s="56"/>
      <c r="O147" s="56"/>
      <c r="P147" s="56"/>
      <c r="Q147" s="56"/>
    </row>
    <row r="148" ht="15.75" customHeight="1">
      <c r="A148" s="56"/>
      <c r="B148" s="56"/>
      <c r="C148" s="56"/>
      <c r="D148" s="56"/>
      <c r="E148" s="56"/>
      <c r="F148" s="56"/>
      <c r="G148" s="56"/>
      <c r="H148" s="56"/>
      <c r="I148" s="56"/>
      <c r="J148" s="56"/>
      <c r="K148" s="56"/>
      <c r="L148" s="56"/>
      <c r="M148" s="56"/>
      <c r="N148" s="56"/>
      <c r="O148" s="56"/>
      <c r="P148" s="56"/>
      <c r="Q148" s="56"/>
    </row>
    <row r="149" ht="15.75" customHeight="1">
      <c r="A149" s="56"/>
      <c r="B149" s="56"/>
      <c r="C149" s="56"/>
      <c r="D149" s="56"/>
      <c r="E149" s="56"/>
      <c r="F149" s="56"/>
      <c r="G149" s="56"/>
      <c r="H149" s="56"/>
      <c r="I149" s="56"/>
      <c r="J149" s="56"/>
      <c r="K149" s="56"/>
      <c r="L149" s="56"/>
      <c r="M149" s="56"/>
      <c r="N149" s="56"/>
      <c r="O149" s="56"/>
      <c r="P149" s="56"/>
      <c r="Q149" s="56"/>
    </row>
    <row r="150" ht="15.75" customHeight="1">
      <c r="A150" s="56"/>
      <c r="B150" s="56"/>
      <c r="C150" s="56"/>
      <c r="D150" s="56"/>
      <c r="E150" s="56"/>
      <c r="F150" s="56"/>
      <c r="G150" s="56"/>
      <c r="H150" s="56"/>
      <c r="I150" s="56"/>
      <c r="J150" s="56"/>
      <c r="K150" s="56"/>
      <c r="L150" s="56"/>
      <c r="M150" s="56"/>
      <c r="N150" s="56"/>
      <c r="O150" s="56"/>
      <c r="P150" s="56"/>
      <c r="Q150" s="56"/>
    </row>
    <row r="151" ht="15.75" customHeight="1">
      <c r="A151" s="56"/>
      <c r="B151" s="56"/>
      <c r="C151" s="56"/>
      <c r="D151" s="56"/>
      <c r="E151" s="56"/>
      <c r="F151" s="56"/>
      <c r="G151" s="56"/>
      <c r="H151" s="56"/>
      <c r="I151" s="56"/>
      <c r="J151" s="56"/>
      <c r="K151" s="56"/>
      <c r="L151" s="56"/>
      <c r="M151" s="56"/>
      <c r="N151" s="56"/>
      <c r="O151" s="56"/>
      <c r="P151" s="56"/>
      <c r="Q151" s="56"/>
    </row>
    <row r="152" ht="15.75" customHeight="1">
      <c r="A152" s="56"/>
      <c r="B152" s="56"/>
      <c r="C152" s="56"/>
      <c r="D152" s="56"/>
      <c r="E152" s="56"/>
      <c r="F152" s="56"/>
      <c r="G152" s="56"/>
      <c r="H152" s="56"/>
      <c r="I152" s="56"/>
      <c r="J152" s="56"/>
      <c r="K152" s="56"/>
      <c r="L152" s="56"/>
      <c r="M152" s="56"/>
      <c r="N152" s="56"/>
      <c r="O152" s="56"/>
      <c r="P152" s="56"/>
      <c r="Q152" s="56"/>
    </row>
    <row r="153" ht="15.75" customHeight="1">
      <c r="A153" s="56"/>
      <c r="B153" s="56"/>
      <c r="C153" s="56"/>
      <c r="D153" s="56"/>
      <c r="E153" s="56"/>
      <c r="F153" s="56"/>
      <c r="G153" s="56"/>
      <c r="H153" s="56"/>
      <c r="I153" s="56"/>
      <c r="J153" s="56"/>
      <c r="K153" s="56"/>
      <c r="L153" s="56"/>
      <c r="M153" s="56"/>
      <c r="N153" s="56"/>
      <c r="O153" s="56"/>
      <c r="P153" s="56"/>
      <c r="Q153" s="56"/>
    </row>
    <row r="154" ht="15.75" customHeight="1">
      <c r="A154" s="56"/>
      <c r="B154" s="56"/>
      <c r="C154" s="56"/>
      <c r="D154" s="56"/>
      <c r="E154" s="56"/>
      <c r="F154" s="56"/>
      <c r="G154" s="56"/>
      <c r="H154" s="56"/>
      <c r="I154" s="56"/>
      <c r="J154" s="56"/>
      <c r="K154" s="56"/>
      <c r="L154" s="56"/>
      <c r="M154" s="56"/>
      <c r="N154" s="56"/>
      <c r="O154" s="56"/>
      <c r="P154" s="56"/>
      <c r="Q154" s="56"/>
    </row>
    <row r="155" ht="15.75" customHeight="1">
      <c r="A155" s="56"/>
      <c r="B155" s="56"/>
      <c r="C155" s="56"/>
      <c r="D155" s="56"/>
      <c r="E155" s="56"/>
      <c r="F155" s="56"/>
      <c r="G155" s="56"/>
      <c r="H155" s="56"/>
      <c r="I155" s="56"/>
      <c r="J155" s="56"/>
      <c r="K155" s="56"/>
      <c r="L155" s="56"/>
      <c r="M155" s="56"/>
      <c r="N155" s="56"/>
      <c r="O155" s="56"/>
      <c r="P155" s="56"/>
      <c r="Q155" s="56"/>
    </row>
    <row r="156" ht="15.75" customHeight="1">
      <c r="A156" s="56"/>
      <c r="B156" s="56"/>
      <c r="C156" s="56"/>
      <c r="D156" s="56"/>
      <c r="E156" s="56"/>
      <c r="F156" s="56"/>
      <c r="G156" s="56"/>
      <c r="H156" s="56"/>
      <c r="I156" s="56"/>
      <c r="J156" s="56"/>
      <c r="K156" s="56"/>
      <c r="L156" s="56"/>
      <c r="M156" s="56"/>
      <c r="N156" s="56"/>
      <c r="O156" s="56"/>
      <c r="P156" s="56"/>
      <c r="Q156" s="56"/>
    </row>
    <row r="157" ht="15.75" customHeight="1">
      <c r="A157" s="56"/>
      <c r="B157" s="56"/>
      <c r="C157" s="56"/>
      <c r="D157" s="56"/>
      <c r="E157" s="56"/>
      <c r="F157" s="56"/>
      <c r="G157" s="56"/>
      <c r="H157" s="56"/>
      <c r="I157" s="56"/>
      <c r="J157" s="56"/>
      <c r="K157" s="56"/>
      <c r="L157" s="56"/>
      <c r="M157" s="56"/>
      <c r="N157" s="56"/>
      <c r="O157" s="56"/>
      <c r="P157" s="56"/>
      <c r="Q157" s="56"/>
    </row>
    <row r="158" ht="15.75" customHeight="1">
      <c r="A158" s="56"/>
      <c r="B158" s="56"/>
      <c r="C158" s="56"/>
      <c r="D158" s="56"/>
      <c r="E158" s="56"/>
      <c r="F158" s="56"/>
      <c r="G158" s="56"/>
      <c r="H158" s="56"/>
      <c r="I158" s="56"/>
      <c r="J158" s="56"/>
      <c r="K158" s="56"/>
      <c r="L158" s="56"/>
      <c r="M158" s="56"/>
      <c r="N158" s="56"/>
      <c r="O158" s="56"/>
      <c r="P158" s="56"/>
      <c r="Q158" s="56"/>
    </row>
    <row r="159" ht="15.75" customHeight="1">
      <c r="A159" s="56"/>
      <c r="B159" s="56"/>
      <c r="C159" s="56"/>
      <c r="D159" s="56"/>
      <c r="E159" s="56"/>
      <c r="F159" s="56"/>
      <c r="G159" s="56"/>
      <c r="H159" s="56"/>
      <c r="I159" s="56"/>
      <c r="J159" s="56"/>
      <c r="K159" s="56"/>
      <c r="L159" s="56"/>
      <c r="M159" s="56"/>
      <c r="N159" s="56"/>
      <c r="O159" s="56"/>
      <c r="P159" s="56"/>
      <c r="Q159" s="56"/>
    </row>
    <row r="160" ht="15.75" customHeight="1">
      <c r="A160" s="56"/>
      <c r="B160" s="56"/>
      <c r="C160" s="56"/>
      <c r="D160" s="56"/>
      <c r="E160" s="56"/>
      <c r="F160" s="56"/>
      <c r="G160" s="56"/>
      <c r="H160" s="56"/>
      <c r="I160" s="56"/>
      <c r="J160" s="56"/>
      <c r="K160" s="56"/>
      <c r="L160" s="56"/>
      <c r="M160" s="56"/>
      <c r="N160" s="56"/>
      <c r="O160" s="56"/>
      <c r="P160" s="56"/>
      <c r="Q160" s="56"/>
    </row>
    <row r="161" ht="15.75" customHeight="1">
      <c r="A161" s="56"/>
      <c r="B161" s="56"/>
      <c r="C161" s="56"/>
      <c r="D161" s="56"/>
      <c r="E161" s="56"/>
      <c r="F161" s="56"/>
      <c r="G161" s="56"/>
      <c r="H161" s="56"/>
      <c r="I161" s="56"/>
      <c r="J161" s="56"/>
      <c r="K161" s="56"/>
      <c r="L161" s="56"/>
      <c r="M161" s="56"/>
      <c r="N161" s="56"/>
      <c r="O161" s="56"/>
      <c r="P161" s="56"/>
      <c r="Q161" s="56"/>
    </row>
    <row r="162" ht="15.75" customHeight="1">
      <c r="A162" s="56"/>
      <c r="B162" s="56"/>
      <c r="C162" s="56"/>
      <c r="D162" s="56"/>
      <c r="E162" s="56"/>
      <c r="F162" s="56"/>
      <c r="G162" s="56"/>
      <c r="H162" s="56"/>
      <c r="I162" s="56"/>
      <c r="J162" s="56"/>
      <c r="K162" s="56"/>
      <c r="L162" s="56"/>
      <c r="M162" s="56"/>
      <c r="N162" s="56"/>
      <c r="O162" s="56"/>
      <c r="P162" s="56"/>
      <c r="Q162" s="56"/>
    </row>
    <row r="163" ht="15.75" customHeight="1">
      <c r="A163" s="56"/>
      <c r="B163" s="56"/>
      <c r="C163" s="56"/>
      <c r="D163" s="56"/>
      <c r="E163" s="56"/>
      <c r="F163" s="56"/>
      <c r="G163" s="56"/>
      <c r="H163" s="56"/>
      <c r="I163" s="56"/>
      <c r="J163" s="56"/>
      <c r="K163" s="56"/>
      <c r="L163" s="56"/>
      <c r="M163" s="56"/>
      <c r="N163" s="56"/>
      <c r="O163" s="56"/>
      <c r="P163" s="56"/>
      <c r="Q163" s="56"/>
    </row>
    <row r="164" ht="15.75" customHeight="1">
      <c r="A164" s="56"/>
      <c r="B164" s="56"/>
      <c r="C164" s="56"/>
      <c r="D164" s="56"/>
      <c r="E164" s="56"/>
      <c r="F164" s="56"/>
      <c r="G164" s="56"/>
      <c r="H164" s="56"/>
      <c r="I164" s="56"/>
      <c r="J164" s="56"/>
      <c r="K164" s="56"/>
      <c r="L164" s="56"/>
      <c r="M164" s="56"/>
      <c r="N164" s="56"/>
      <c r="O164" s="56"/>
      <c r="P164" s="56"/>
      <c r="Q164" s="56"/>
    </row>
    <row r="165" ht="15.75" customHeight="1">
      <c r="A165" s="56"/>
      <c r="B165" s="56"/>
      <c r="C165" s="56"/>
      <c r="D165" s="56"/>
      <c r="E165" s="56"/>
      <c r="F165" s="56"/>
      <c r="G165" s="56"/>
      <c r="H165" s="56"/>
      <c r="I165" s="56"/>
      <c r="J165" s="56"/>
      <c r="K165" s="56"/>
      <c r="L165" s="56"/>
      <c r="M165" s="56"/>
      <c r="N165" s="56"/>
      <c r="O165" s="56"/>
      <c r="P165" s="56"/>
      <c r="Q165" s="56"/>
    </row>
    <row r="166" ht="15.75" customHeight="1">
      <c r="A166" s="56"/>
      <c r="B166" s="56"/>
      <c r="C166" s="56"/>
      <c r="D166" s="56"/>
      <c r="E166" s="56"/>
      <c r="F166" s="56"/>
      <c r="G166" s="56"/>
      <c r="H166" s="56"/>
      <c r="I166" s="56"/>
      <c r="J166" s="56"/>
      <c r="K166" s="56"/>
      <c r="L166" s="56"/>
      <c r="M166" s="56"/>
      <c r="N166" s="56"/>
      <c r="O166" s="56"/>
      <c r="P166" s="56"/>
      <c r="Q166" s="56"/>
    </row>
    <row r="167" ht="15.75" customHeight="1">
      <c r="A167" s="56"/>
      <c r="B167" s="56"/>
      <c r="C167" s="56"/>
      <c r="D167" s="56"/>
      <c r="E167" s="56"/>
      <c r="F167" s="56"/>
      <c r="G167" s="56"/>
      <c r="H167" s="56"/>
      <c r="I167" s="56"/>
      <c r="J167" s="56"/>
      <c r="K167" s="56"/>
      <c r="L167" s="56"/>
      <c r="M167" s="56"/>
      <c r="N167" s="56"/>
      <c r="O167" s="56"/>
      <c r="P167" s="56"/>
      <c r="Q167" s="56"/>
    </row>
    <row r="168" ht="15.75" customHeight="1">
      <c r="A168" s="56"/>
      <c r="B168" s="56"/>
      <c r="C168" s="56"/>
      <c r="D168" s="56"/>
      <c r="E168" s="56"/>
      <c r="F168" s="56"/>
      <c r="G168" s="56"/>
      <c r="H168" s="56"/>
      <c r="I168" s="56"/>
      <c r="J168" s="56"/>
      <c r="K168" s="56"/>
      <c r="L168" s="56"/>
      <c r="M168" s="56"/>
      <c r="N168" s="56"/>
      <c r="O168" s="56"/>
      <c r="P168" s="56"/>
      <c r="Q168" s="56"/>
    </row>
    <row r="169" ht="15.75" customHeight="1">
      <c r="A169" s="56"/>
      <c r="B169" s="56"/>
      <c r="C169" s="56"/>
      <c r="D169" s="56"/>
      <c r="E169" s="56"/>
      <c r="F169" s="56"/>
      <c r="G169" s="56"/>
      <c r="H169" s="56"/>
      <c r="I169" s="56"/>
      <c r="J169" s="56"/>
      <c r="K169" s="56"/>
      <c r="L169" s="56"/>
      <c r="M169" s="56"/>
      <c r="N169" s="56"/>
      <c r="O169" s="56"/>
      <c r="P169" s="56"/>
      <c r="Q169" s="56"/>
    </row>
    <row r="170" ht="15.75" customHeight="1">
      <c r="A170" s="56"/>
      <c r="B170" s="56"/>
      <c r="C170" s="56"/>
      <c r="D170" s="56"/>
      <c r="E170" s="56"/>
      <c r="F170" s="56"/>
      <c r="G170" s="56"/>
      <c r="H170" s="56"/>
      <c r="I170" s="56"/>
      <c r="J170" s="56"/>
      <c r="K170" s="56"/>
      <c r="L170" s="56"/>
      <c r="M170" s="56"/>
      <c r="N170" s="56"/>
      <c r="O170" s="56"/>
      <c r="P170" s="56"/>
      <c r="Q170" s="56"/>
    </row>
    <row r="171" ht="15.75" customHeight="1">
      <c r="A171" s="56"/>
      <c r="B171" s="56"/>
      <c r="C171" s="56"/>
      <c r="D171" s="56"/>
      <c r="E171" s="56"/>
      <c r="F171" s="56"/>
      <c r="G171" s="56"/>
      <c r="H171" s="56"/>
      <c r="I171" s="56"/>
      <c r="J171" s="56"/>
      <c r="K171" s="56"/>
      <c r="L171" s="56"/>
      <c r="M171" s="56"/>
      <c r="N171" s="56"/>
      <c r="O171" s="56"/>
      <c r="P171" s="56"/>
      <c r="Q171" s="56"/>
    </row>
    <row r="172" ht="15.75" customHeight="1">
      <c r="A172" s="56"/>
      <c r="B172" s="56"/>
      <c r="C172" s="56"/>
      <c r="D172" s="56"/>
      <c r="E172" s="56"/>
      <c r="F172" s="56"/>
      <c r="G172" s="56"/>
      <c r="H172" s="56"/>
      <c r="I172" s="56"/>
      <c r="J172" s="56"/>
      <c r="K172" s="56"/>
      <c r="L172" s="56"/>
      <c r="M172" s="56"/>
      <c r="N172" s="56"/>
      <c r="O172" s="56"/>
      <c r="P172" s="56"/>
      <c r="Q172" s="56"/>
    </row>
    <row r="173" ht="15.75" customHeight="1">
      <c r="A173" s="56"/>
      <c r="B173" s="56"/>
      <c r="C173" s="56"/>
      <c r="D173" s="56"/>
      <c r="E173" s="56"/>
      <c r="F173" s="56"/>
      <c r="G173" s="56"/>
      <c r="H173" s="56"/>
      <c r="I173" s="56"/>
      <c r="J173" s="56"/>
      <c r="K173" s="56"/>
      <c r="L173" s="56"/>
      <c r="M173" s="56"/>
      <c r="N173" s="56"/>
      <c r="O173" s="56"/>
      <c r="P173" s="56"/>
      <c r="Q173" s="56"/>
    </row>
    <row r="174" ht="15.75" customHeight="1">
      <c r="A174" s="56"/>
      <c r="B174" s="56"/>
      <c r="C174" s="56"/>
      <c r="D174" s="56"/>
      <c r="E174" s="56"/>
      <c r="F174" s="56"/>
      <c r="G174" s="56"/>
      <c r="H174" s="56"/>
      <c r="I174" s="56"/>
      <c r="J174" s="56"/>
      <c r="K174" s="56"/>
      <c r="L174" s="56"/>
      <c r="M174" s="56"/>
      <c r="N174" s="56"/>
      <c r="O174" s="56"/>
      <c r="P174" s="56"/>
      <c r="Q174" s="56"/>
    </row>
    <row r="175" ht="15.75" customHeight="1">
      <c r="A175" s="56"/>
      <c r="B175" s="56"/>
      <c r="C175" s="56"/>
      <c r="D175" s="56"/>
      <c r="E175" s="56"/>
      <c r="F175" s="56"/>
      <c r="G175" s="56"/>
      <c r="H175" s="56"/>
      <c r="I175" s="56"/>
      <c r="J175" s="56"/>
      <c r="K175" s="56"/>
      <c r="L175" s="56"/>
      <c r="M175" s="56"/>
      <c r="N175" s="56"/>
      <c r="O175" s="56"/>
      <c r="P175" s="56"/>
      <c r="Q175" s="56"/>
    </row>
    <row r="176" ht="15.75" customHeight="1">
      <c r="A176" s="56"/>
      <c r="B176" s="56"/>
      <c r="C176" s="56"/>
      <c r="D176" s="56"/>
      <c r="E176" s="56"/>
      <c r="F176" s="56"/>
      <c r="G176" s="56"/>
      <c r="H176" s="56"/>
      <c r="I176" s="56"/>
      <c r="J176" s="56"/>
      <c r="K176" s="56"/>
      <c r="L176" s="56"/>
      <c r="M176" s="56"/>
      <c r="N176" s="56"/>
      <c r="O176" s="56"/>
      <c r="P176" s="56"/>
      <c r="Q176" s="56"/>
    </row>
    <row r="177" ht="15.75" customHeight="1">
      <c r="A177" s="56"/>
      <c r="B177" s="56"/>
      <c r="C177" s="56"/>
      <c r="D177" s="56"/>
      <c r="E177" s="56"/>
      <c r="F177" s="56"/>
      <c r="G177" s="56"/>
      <c r="H177" s="56"/>
      <c r="I177" s="56"/>
      <c r="J177" s="56"/>
      <c r="K177" s="56"/>
      <c r="L177" s="56"/>
      <c r="M177" s="56"/>
      <c r="N177" s="56"/>
      <c r="O177" s="56"/>
      <c r="P177" s="56"/>
      <c r="Q177" s="56"/>
    </row>
    <row r="178" ht="15.75" customHeight="1">
      <c r="A178" s="56"/>
      <c r="B178" s="56"/>
      <c r="C178" s="56"/>
      <c r="D178" s="56"/>
      <c r="E178" s="56"/>
      <c r="F178" s="56"/>
      <c r="G178" s="56"/>
      <c r="H178" s="56"/>
      <c r="I178" s="56"/>
      <c r="J178" s="56"/>
      <c r="K178" s="56"/>
      <c r="L178" s="56"/>
      <c r="M178" s="56"/>
      <c r="N178" s="56"/>
      <c r="O178" s="56"/>
      <c r="P178" s="56"/>
      <c r="Q178" s="56"/>
    </row>
    <row r="179" ht="15.75" customHeight="1">
      <c r="A179" s="56"/>
      <c r="B179" s="56"/>
      <c r="C179" s="56"/>
      <c r="D179" s="56"/>
      <c r="E179" s="56"/>
      <c r="F179" s="56"/>
      <c r="G179" s="56"/>
      <c r="H179" s="56"/>
      <c r="I179" s="56"/>
      <c r="J179" s="56"/>
      <c r="K179" s="56"/>
      <c r="L179" s="56"/>
      <c r="M179" s="56"/>
      <c r="N179" s="56"/>
      <c r="O179" s="56"/>
      <c r="P179" s="56"/>
      <c r="Q179" s="56"/>
    </row>
    <row r="180" ht="15.75" customHeight="1">
      <c r="A180" s="56"/>
      <c r="B180" s="56"/>
      <c r="C180" s="56"/>
      <c r="D180" s="56"/>
      <c r="E180" s="56"/>
      <c r="F180" s="56"/>
      <c r="G180" s="56"/>
      <c r="H180" s="56"/>
      <c r="I180" s="56"/>
      <c r="J180" s="56"/>
      <c r="K180" s="56"/>
      <c r="L180" s="56"/>
      <c r="M180" s="56"/>
      <c r="N180" s="56"/>
      <c r="O180" s="56"/>
      <c r="P180" s="56"/>
      <c r="Q180" s="56"/>
    </row>
    <row r="181" ht="15.75" customHeight="1">
      <c r="A181" s="56"/>
      <c r="B181" s="56"/>
      <c r="C181" s="56"/>
      <c r="D181" s="56"/>
      <c r="E181" s="56"/>
      <c r="F181" s="56"/>
      <c r="G181" s="56"/>
      <c r="H181" s="56"/>
      <c r="I181" s="56"/>
      <c r="J181" s="56"/>
      <c r="K181" s="56"/>
      <c r="L181" s="56"/>
      <c r="M181" s="56"/>
      <c r="N181" s="56"/>
      <c r="O181" s="56"/>
      <c r="P181" s="56"/>
      <c r="Q181" s="56"/>
    </row>
    <row r="182" ht="15.75" customHeight="1">
      <c r="A182" s="56"/>
      <c r="B182" s="56"/>
      <c r="C182" s="56"/>
      <c r="D182" s="56"/>
      <c r="E182" s="56"/>
      <c r="F182" s="56"/>
      <c r="G182" s="56"/>
      <c r="H182" s="56"/>
      <c r="I182" s="56"/>
      <c r="J182" s="56"/>
      <c r="K182" s="56"/>
      <c r="L182" s="56"/>
      <c r="M182" s="56"/>
      <c r="N182" s="56"/>
      <c r="O182" s="56"/>
      <c r="P182" s="56"/>
      <c r="Q182" s="56"/>
    </row>
    <row r="183" ht="15.75" customHeight="1">
      <c r="A183" s="56"/>
      <c r="B183" s="56"/>
      <c r="C183" s="56"/>
      <c r="D183" s="56"/>
      <c r="E183" s="56"/>
      <c r="F183" s="56"/>
      <c r="G183" s="56"/>
      <c r="H183" s="56"/>
      <c r="I183" s="56"/>
      <c r="J183" s="56"/>
      <c r="K183" s="56"/>
      <c r="L183" s="56"/>
      <c r="M183" s="56"/>
      <c r="N183" s="56"/>
      <c r="O183" s="56"/>
      <c r="P183" s="56"/>
      <c r="Q183" s="56"/>
    </row>
    <row r="184" ht="15.75" customHeight="1">
      <c r="A184" s="56"/>
      <c r="B184" s="56"/>
      <c r="C184" s="56"/>
      <c r="D184" s="56"/>
      <c r="E184" s="56"/>
      <c r="F184" s="56"/>
      <c r="G184" s="56"/>
      <c r="H184" s="56"/>
      <c r="I184" s="56"/>
      <c r="J184" s="56"/>
      <c r="K184" s="56"/>
      <c r="L184" s="56"/>
      <c r="M184" s="56"/>
      <c r="N184" s="56"/>
      <c r="O184" s="56"/>
      <c r="P184" s="56"/>
      <c r="Q184" s="56"/>
    </row>
    <row r="185" ht="15.75" customHeight="1">
      <c r="A185" s="56"/>
      <c r="B185" s="56"/>
      <c r="C185" s="56"/>
      <c r="D185" s="56"/>
      <c r="E185" s="56"/>
      <c r="F185" s="56"/>
      <c r="G185" s="56"/>
      <c r="H185" s="56"/>
      <c r="I185" s="56"/>
      <c r="J185" s="56"/>
      <c r="K185" s="56"/>
      <c r="L185" s="56"/>
      <c r="M185" s="56"/>
      <c r="N185" s="56"/>
      <c r="O185" s="56"/>
      <c r="P185" s="56"/>
      <c r="Q185" s="56"/>
    </row>
    <row r="186" ht="15.75" customHeight="1">
      <c r="A186" s="56"/>
      <c r="B186" s="56"/>
      <c r="C186" s="56"/>
      <c r="D186" s="56"/>
      <c r="E186" s="56"/>
      <c r="F186" s="56"/>
      <c r="G186" s="56"/>
      <c r="H186" s="56"/>
      <c r="I186" s="56"/>
      <c r="J186" s="56"/>
      <c r="K186" s="56"/>
      <c r="L186" s="56"/>
      <c r="M186" s="56"/>
      <c r="N186" s="56"/>
      <c r="O186" s="56"/>
      <c r="P186" s="56"/>
      <c r="Q186" s="56"/>
    </row>
    <row r="187" ht="15.75" customHeight="1">
      <c r="A187" s="56"/>
      <c r="B187" s="56"/>
      <c r="C187" s="56"/>
      <c r="D187" s="56"/>
      <c r="E187" s="56"/>
      <c r="F187" s="56"/>
      <c r="G187" s="56"/>
      <c r="H187" s="56"/>
      <c r="I187" s="56"/>
      <c r="J187" s="56"/>
      <c r="K187" s="56"/>
      <c r="L187" s="56"/>
      <c r="M187" s="56"/>
      <c r="N187" s="56"/>
      <c r="O187" s="56"/>
      <c r="P187" s="56"/>
      <c r="Q187" s="56"/>
    </row>
    <row r="188" ht="15.75" customHeight="1">
      <c r="A188" s="56"/>
      <c r="B188" s="56"/>
      <c r="C188" s="56"/>
      <c r="D188" s="56"/>
      <c r="E188" s="56"/>
      <c r="F188" s="56"/>
      <c r="G188" s="56"/>
      <c r="H188" s="56"/>
      <c r="I188" s="56"/>
      <c r="J188" s="56"/>
      <c r="K188" s="56"/>
      <c r="L188" s="56"/>
      <c r="M188" s="56"/>
      <c r="N188" s="56"/>
      <c r="O188" s="56"/>
      <c r="P188" s="56"/>
      <c r="Q188" s="56"/>
    </row>
    <row r="189" ht="15.75" customHeight="1">
      <c r="A189" s="56"/>
      <c r="B189" s="56"/>
      <c r="C189" s="56"/>
      <c r="D189" s="56"/>
      <c r="E189" s="56"/>
      <c r="F189" s="56"/>
      <c r="G189" s="56"/>
      <c r="H189" s="56"/>
      <c r="I189" s="56"/>
      <c r="J189" s="56"/>
      <c r="K189" s="56"/>
      <c r="L189" s="56"/>
      <c r="M189" s="56"/>
      <c r="N189" s="56"/>
      <c r="O189" s="56"/>
      <c r="P189" s="56"/>
      <c r="Q189" s="56"/>
    </row>
    <row r="190" ht="15.75" customHeight="1">
      <c r="A190" s="56"/>
      <c r="B190" s="56"/>
      <c r="C190" s="56"/>
      <c r="D190" s="56"/>
      <c r="E190" s="56"/>
      <c r="F190" s="56"/>
      <c r="G190" s="56"/>
      <c r="H190" s="56"/>
      <c r="I190" s="56"/>
      <c r="J190" s="56"/>
      <c r="K190" s="56"/>
      <c r="L190" s="56"/>
      <c r="M190" s="56"/>
      <c r="N190" s="56"/>
      <c r="O190" s="56"/>
      <c r="P190" s="56"/>
      <c r="Q190" s="56"/>
    </row>
    <row r="191" ht="15.75" customHeight="1">
      <c r="A191" s="56"/>
      <c r="B191" s="56"/>
      <c r="C191" s="56"/>
      <c r="D191" s="56"/>
      <c r="E191" s="56"/>
      <c r="F191" s="56"/>
      <c r="G191" s="56"/>
      <c r="H191" s="56"/>
      <c r="I191" s="56"/>
      <c r="J191" s="56"/>
      <c r="K191" s="56"/>
      <c r="L191" s="56"/>
      <c r="M191" s="56"/>
      <c r="N191" s="56"/>
      <c r="O191" s="56"/>
      <c r="P191" s="56"/>
      <c r="Q191" s="56"/>
    </row>
    <row r="192" ht="15.75" customHeight="1">
      <c r="A192" s="56"/>
      <c r="B192" s="56"/>
      <c r="C192" s="56"/>
      <c r="D192" s="56"/>
      <c r="E192" s="56"/>
      <c r="F192" s="56"/>
      <c r="G192" s="56"/>
      <c r="H192" s="56"/>
      <c r="I192" s="56"/>
      <c r="J192" s="56"/>
      <c r="K192" s="56"/>
      <c r="L192" s="56"/>
      <c r="M192" s="56"/>
      <c r="N192" s="56"/>
      <c r="O192" s="56"/>
      <c r="P192" s="56"/>
      <c r="Q192" s="56"/>
    </row>
    <row r="193" ht="15.75" customHeight="1">
      <c r="A193" s="56"/>
      <c r="B193" s="56"/>
      <c r="C193" s="56"/>
      <c r="D193" s="56"/>
      <c r="E193" s="56"/>
      <c r="F193" s="56"/>
      <c r="G193" s="56"/>
      <c r="H193" s="56"/>
      <c r="I193" s="56"/>
      <c r="J193" s="56"/>
      <c r="K193" s="56"/>
      <c r="L193" s="56"/>
      <c r="M193" s="56"/>
      <c r="N193" s="56"/>
      <c r="O193" s="56"/>
      <c r="P193" s="56"/>
      <c r="Q193" s="56"/>
    </row>
    <row r="194" ht="15.75" customHeight="1">
      <c r="A194" s="56"/>
      <c r="B194" s="56"/>
      <c r="C194" s="56"/>
      <c r="D194" s="56"/>
      <c r="E194" s="56"/>
      <c r="F194" s="56"/>
      <c r="G194" s="56"/>
      <c r="H194" s="56"/>
      <c r="I194" s="56"/>
      <c r="J194" s="56"/>
      <c r="K194" s="56"/>
      <c r="L194" s="56"/>
      <c r="M194" s="56"/>
      <c r="N194" s="56"/>
      <c r="O194" s="56"/>
      <c r="P194" s="56"/>
      <c r="Q194" s="56"/>
    </row>
    <row r="195" ht="15.75" customHeight="1">
      <c r="A195" s="56"/>
      <c r="B195" s="56"/>
      <c r="C195" s="56"/>
      <c r="D195" s="56"/>
      <c r="E195" s="56"/>
      <c r="F195" s="56"/>
      <c r="G195" s="56"/>
      <c r="H195" s="56"/>
      <c r="I195" s="56"/>
      <c r="J195" s="56"/>
      <c r="K195" s="56"/>
      <c r="L195" s="56"/>
      <c r="M195" s="56"/>
      <c r="N195" s="56"/>
      <c r="O195" s="56"/>
      <c r="P195" s="56"/>
      <c r="Q195" s="56"/>
    </row>
    <row r="196" ht="15.75" customHeight="1">
      <c r="A196" s="56"/>
      <c r="B196" s="56"/>
      <c r="C196" s="56"/>
      <c r="D196" s="56"/>
      <c r="E196" s="56"/>
      <c r="F196" s="56"/>
      <c r="G196" s="56"/>
      <c r="H196" s="56"/>
      <c r="I196" s="56"/>
      <c r="J196" s="56"/>
      <c r="K196" s="56"/>
      <c r="L196" s="56"/>
      <c r="M196" s="56"/>
      <c r="N196" s="56"/>
      <c r="O196" s="56"/>
      <c r="P196" s="56"/>
      <c r="Q196" s="56"/>
    </row>
    <row r="197" ht="15.75" customHeight="1">
      <c r="A197" s="56"/>
      <c r="B197" s="56"/>
      <c r="C197" s="56"/>
      <c r="D197" s="56"/>
      <c r="E197" s="56"/>
      <c r="F197" s="56"/>
      <c r="G197" s="56"/>
      <c r="H197" s="56"/>
      <c r="I197" s="56"/>
      <c r="J197" s="56"/>
      <c r="K197" s="56"/>
      <c r="L197" s="56"/>
      <c r="M197" s="56"/>
      <c r="N197" s="56"/>
      <c r="O197" s="56"/>
      <c r="P197" s="56"/>
      <c r="Q197" s="56"/>
    </row>
    <row r="198" ht="15.75" customHeight="1">
      <c r="A198" s="56"/>
      <c r="B198" s="56"/>
      <c r="C198" s="56"/>
      <c r="D198" s="56"/>
      <c r="E198" s="56"/>
      <c r="F198" s="56"/>
      <c r="G198" s="56"/>
      <c r="H198" s="56"/>
      <c r="I198" s="56"/>
      <c r="J198" s="56"/>
      <c r="K198" s="56"/>
      <c r="L198" s="56"/>
      <c r="M198" s="56"/>
      <c r="N198" s="56"/>
      <c r="O198" s="56"/>
      <c r="P198" s="56"/>
      <c r="Q198" s="56"/>
    </row>
    <row r="199" ht="15.75" customHeight="1">
      <c r="A199" s="56"/>
      <c r="B199" s="56"/>
      <c r="C199" s="56"/>
      <c r="D199" s="56"/>
      <c r="E199" s="56"/>
      <c r="F199" s="56"/>
      <c r="G199" s="56"/>
      <c r="H199" s="56"/>
      <c r="I199" s="56"/>
      <c r="J199" s="56"/>
      <c r="K199" s="56"/>
      <c r="L199" s="56"/>
      <c r="M199" s="56"/>
      <c r="N199" s="56"/>
      <c r="O199" s="56"/>
      <c r="P199" s="56"/>
      <c r="Q199" s="56"/>
    </row>
    <row r="200" ht="15.75" customHeight="1">
      <c r="A200" s="56"/>
      <c r="B200" s="56"/>
      <c r="C200" s="56"/>
      <c r="D200" s="56"/>
      <c r="E200" s="56"/>
      <c r="F200" s="56"/>
      <c r="G200" s="56"/>
      <c r="H200" s="56"/>
      <c r="I200" s="56"/>
      <c r="J200" s="56"/>
      <c r="K200" s="56"/>
      <c r="L200" s="56"/>
      <c r="M200" s="56"/>
      <c r="N200" s="56"/>
      <c r="O200" s="56"/>
      <c r="P200" s="56"/>
      <c r="Q200" s="56"/>
    </row>
    <row r="201" ht="15.75" customHeight="1">
      <c r="A201" s="56"/>
      <c r="B201" s="56"/>
      <c r="C201" s="56"/>
      <c r="D201" s="56"/>
      <c r="E201" s="56"/>
      <c r="F201" s="56"/>
      <c r="G201" s="56"/>
      <c r="H201" s="56"/>
      <c r="I201" s="56"/>
      <c r="J201" s="56"/>
      <c r="K201" s="56"/>
      <c r="L201" s="56"/>
      <c r="M201" s="56"/>
      <c r="N201" s="56"/>
      <c r="O201" s="56"/>
      <c r="P201" s="56"/>
      <c r="Q201" s="56"/>
    </row>
    <row r="202" ht="15.75" customHeight="1">
      <c r="A202" s="56"/>
      <c r="B202" s="56"/>
      <c r="C202" s="56"/>
      <c r="D202" s="56"/>
      <c r="E202" s="56"/>
      <c r="F202" s="56"/>
      <c r="G202" s="56"/>
      <c r="H202" s="56"/>
      <c r="I202" s="56"/>
      <c r="J202" s="56"/>
      <c r="K202" s="56"/>
      <c r="L202" s="56"/>
      <c r="M202" s="56"/>
      <c r="N202" s="56"/>
      <c r="O202" s="56"/>
      <c r="P202" s="56"/>
      <c r="Q202" s="56"/>
    </row>
    <row r="203" ht="15.75" customHeight="1">
      <c r="A203" s="56"/>
      <c r="B203" s="56"/>
      <c r="C203" s="56"/>
      <c r="D203" s="56"/>
      <c r="E203" s="56"/>
      <c r="F203" s="56"/>
      <c r="G203" s="56"/>
      <c r="H203" s="56"/>
      <c r="I203" s="56"/>
      <c r="J203" s="56"/>
      <c r="K203" s="56"/>
      <c r="L203" s="56"/>
      <c r="M203" s="56"/>
      <c r="N203" s="56"/>
      <c r="O203" s="56"/>
      <c r="P203" s="56"/>
      <c r="Q203" s="56"/>
    </row>
    <row r="204" ht="15.75" customHeight="1">
      <c r="A204" s="56"/>
      <c r="B204" s="56"/>
      <c r="C204" s="56"/>
      <c r="D204" s="56"/>
      <c r="E204" s="56"/>
      <c r="F204" s="56"/>
      <c r="G204" s="56"/>
      <c r="H204" s="56"/>
      <c r="I204" s="56"/>
      <c r="J204" s="56"/>
      <c r="K204" s="56"/>
      <c r="L204" s="56"/>
      <c r="M204" s="56"/>
      <c r="N204" s="56"/>
      <c r="O204" s="56"/>
      <c r="P204" s="56"/>
      <c r="Q204" s="56"/>
    </row>
    <row r="205" ht="15.75" customHeight="1">
      <c r="A205" s="56"/>
      <c r="B205" s="56"/>
      <c r="C205" s="56"/>
      <c r="D205" s="56"/>
      <c r="E205" s="56"/>
      <c r="F205" s="56"/>
      <c r="G205" s="56"/>
      <c r="H205" s="56"/>
      <c r="I205" s="56"/>
      <c r="J205" s="56"/>
      <c r="K205" s="56"/>
      <c r="L205" s="56"/>
      <c r="M205" s="56"/>
      <c r="N205" s="56"/>
      <c r="O205" s="56"/>
      <c r="P205" s="56"/>
      <c r="Q205" s="56"/>
    </row>
    <row r="206" ht="15.75" customHeight="1">
      <c r="A206" s="56"/>
      <c r="B206" s="56"/>
      <c r="C206" s="56"/>
      <c r="D206" s="56"/>
      <c r="E206" s="56"/>
      <c r="F206" s="56"/>
      <c r="G206" s="56"/>
      <c r="H206" s="56"/>
      <c r="I206" s="56"/>
      <c r="J206" s="56"/>
      <c r="K206" s="56"/>
      <c r="L206" s="56"/>
      <c r="M206" s="56"/>
      <c r="N206" s="56"/>
      <c r="O206" s="56"/>
      <c r="P206" s="56"/>
      <c r="Q206" s="56"/>
    </row>
    <row r="207" ht="15.75" customHeight="1">
      <c r="A207" s="56"/>
      <c r="B207" s="56"/>
      <c r="C207" s="56"/>
      <c r="D207" s="56"/>
      <c r="E207" s="56"/>
      <c r="F207" s="56"/>
      <c r="G207" s="56"/>
      <c r="H207" s="56"/>
      <c r="I207" s="56"/>
      <c r="J207" s="56"/>
      <c r="K207" s="56"/>
      <c r="L207" s="56"/>
      <c r="M207" s="56"/>
      <c r="N207" s="56"/>
      <c r="O207" s="56"/>
      <c r="P207" s="56"/>
      <c r="Q207" s="56"/>
    </row>
    <row r="208" ht="15.75" customHeight="1">
      <c r="A208" s="56"/>
      <c r="B208" s="56"/>
      <c r="C208" s="56"/>
      <c r="D208" s="56"/>
      <c r="E208" s="56"/>
      <c r="F208" s="56"/>
      <c r="G208" s="56"/>
      <c r="H208" s="56"/>
      <c r="I208" s="56"/>
      <c r="J208" s="56"/>
      <c r="K208" s="56"/>
      <c r="L208" s="56"/>
      <c r="M208" s="56"/>
      <c r="N208" s="56"/>
      <c r="O208" s="56"/>
      <c r="P208" s="56"/>
      <c r="Q208" s="56"/>
    </row>
    <row r="209" ht="15.75" customHeight="1">
      <c r="A209" s="56"/>
      <c r="B209" s="56"/>
      <c r="C209" s="56"/>
      <c r="D209" s="56"/>
      <c r="E209" s="56"/>
      <c r="F209" s="56"/>
      <c r="G209" s="56"/>
      <c r="H209" s="56"/>
      <c r="I209" s="56"/>
      <c r="J209" s="56"/>
      <c r="K209" s="56"/>
      <c r="L209" s="56"/>
      <c r="M209" s="56"/>
      <c r="N209" s="56"/>
      <c r="O209" s="56"/>
      <c r="P209" s="56"/>
      <c r="Q209" s="56"/>
    </row>
    <row r="210" ht="15.75" customHeight="1">
      <c r="A210" s="56"/>
      <c r="B210" s="56"/>
      <c r="C210" s="56"/>
      <c r="D210" s="56"/>
      <c r="E210" s="56"/>
      <c r="F210" s="56"/>
      <c r="G210" s="56"/>
      <c r="H210" s="56"/>
      <c r="I210" s="56"/>
      <c r="J210" s="56"/>
      <c r="K210" s="56"/>
      <c r="L210" s="56"/>
      <c r="M210" s="56"/>
      <c r="N210" s="56"/>
      <c r="O210" s="56"/>
      <c r="P210" s="56"/>
      <c r="Q210" s="56"/>
    </row>
    <row r="211" ht="15.75" customHeight="1">
      <c r="A211" s="56"/>
      <c r="B211" s="56"/>
      <c r="C211" s="56"/>
      <c r="D211" s="56"/>
      <c r="E211" s="56"/>
      <c r="F211" s="56"/>
      <c r="G211" s="56"/>
      <c r="H211" s="56"/>
      <c r="I211" s="56"/>
      <c r="J211" s="56"/>
      <c r="K211" s="56"/>
      <c r="L211" s="56"/>
      <c r="M211" s="56"/>
      <c r="N211" s="56"/>
      <c r="O211" s="56"/>
      <c r="P211" s="56"/>
      <c r="Q211" s="56"/>
    </row>
    <row r="212" ht="15.75" customHeight="1">
      <c r="A212" s="56"/>
      <c r="B212" s="56"/>
      <c r="C212" s="56"/>
      <c r="D212" s="56"/>
      <c r="E212" s="56"/>
      <c r="F212" s="56"/>
      <c r="G212" s="56"/>
      <c r="H212" s="56"/>
      <c r="I212" s="56"/>
      <c r="J212" s="56"/>
      <c r="K212" s="56"/>
      <c r="L212" s="56"/>
      <c r="M212" s="56"/>
      <c r="N212" s="56"/>
      <c r="O212" s="56"/>
      <c r="P212" s="56"/>
      <c r="Q212" s="56"/>
    </row>
    <row r="213" ht="15.75" customHeight="1">
      <c r="A213" s="56"/>
      <c r="B213" s="56"/>
      <c r="C213" s="56"/>
      <c r="D213" s="56"/>
      <c r="E213" s="56"/>
      <c r="F213" s="56"/>
      <c r="G213" s="56"/>
      <c r="H213" s="56"/>
      <c r="I213" s="56"/>
      <c r="J213" s="56"/>
      <c r="K213" s="56"/>
      <c r="L213" s="56"/>
      <c r="M213" s="56"/>
      <c r="N213" s="56"/>
      <c r="O213" s="56"/>
      <c r="P213" s="56"/>
      <c r="Q213" s="56"/>
    </row>
    <row r="214" ht="15.75" customHeight="1">
      <c r="A214" s="56"/>
      <c r="B214" s="56"/>
      <c r="C214" s="56"/>
      <c r="D214" s="56"/>
      <c r="E214" s="56"/>
      <c r="F214" s="56"/>
      <c r="G214" s="56"/>
      <c r="H214" s="56"/>
      <c r="I214" s="56"/>
      <c r="J214" s="56"/>
      <c r="K214" s="56"/>
      <c r="L214" s="56"/>
      <c r="M214" s="56"/>
      <c r="N214" s="56"/>
      <c r="O214" s="56"/>
      <c r="P214" s="56"/>
      <c r="Q214" s="56"/>
    </row>
    <row r="215" ht="15.75" customHeight="1">
      <c r="A215" s="56"/>
      <c r="B215" s="56"/>
      <c r="C215" s="56"/>
      <c r="D215" s="56"/>
      <c r="E215" s="56"/>
      <c r="F215" s="56"/>
      <c r="G215" s="56"/>
      <c r="H215" s="56"/>
      <c r="I215" s="56"/>
      <c r="J215" s="56"/>
      <c r="K215" s="56"/>
      <c r="L215" s="56"/>
      <c r="M215" s="56"/>
      <c r="N215" s="56"/>
      <c r="O215" s="56"/>
      <c r="P215" s="56"/>
      <c r="Q215" s="56"/>
    </row>
    <row r="216" ht="15.75" customHeight="1">
      <c r="A216" s="56"/>
      <c r="B216" s="56"/>
      <c r="C216" s="56"/>
      <c r="D216" s="56"/>
      <c r="E216" s="56"/>
      <c r="F216" s="56"/>
      <c r="G216" s="56"/>
      <c r="H216" s="56"/>
      <c r="I216" s="56"/>
      <c r="J216" s="56"/>
      <c r="K216" s="56"/>
      <c r="L216" s="56"/>
      <c r="M216" s="56"/>
      <c r="N216" s="56"/>
      <c r="O216" s="56"/>
      <c r="P216" s="56"/>
      <c r="Q216" s="56"/>
    </row>
    <row r="217" ht="15.75" customHeight="1">
      <c r="A217" s="56"/>
      <c r="B217" s="56"/>
      <c r="C217" s="56"/>
      <c r="D217" s="56"/>
      <c r="E217" s="56"/>
      <c r="F217" s="56"/>
      <c r="G217" s="56"/>
      <c r="H217" s="56"/>
      <c r="I217" s="56"/>
      <c r="J217" s="56"/>
      <c r="K217" s="56"/>
      <c r="L217" s="56"/>
      <c r="M217" s="56"/>
      <c r="N217" s="56"/>
      <c r="O217" s="56"/>
      <c r="P217" s="56"/>
      <c r="Q217" s="56"/>
    </row>
    <row r="218" ht="15.75" customHeight="1">
      <c r="A218" s="56"/>
      <c r="B218" s="56"/>
      <c r="C218" s="56"/>
      <c r="D218" s="56"/>
      <c r="E218" s="56"/>
      <c r="F218" s="56"/>
      <c r="G218" s="56"/>
      <c r="H218" s="56"/>
      <c r="I218" s="56"/>
      <c r="J218" s="56"/>
      <c r="K218" s="56"/>
      <c r="L218" s="56"/>
      <c r="M218" s="56"/>
      <c r="N218" s="56"/>
      <c r="O218" s="56"/>
      <c r="P218" s="56"/>
      <c r="Q218" s="56"/>
    </row>
    <row r="219" ht="15.75" customHeight="1">
      <c r="A219" s="56"/>
      <c r="B219" s="56"/>
      <c r="C219" s="56"/>
      <c r="D219" s="56"/>
      <c r="E219" s="56"/>
      <c r="F219" s="56"/>
      <c r="G219" s="56"/>
      <c r="H219" s="56"/>
      <c r="I219" s="56"/>
      <c r="J219" s="56"/>
      <c r="K219" s="56"/>
      <c r="L219" s="56"/>
      <c r="M219" s="56"/>
      <c r="N219" s="56"/>
      <c r="O219" s="56"/>
      <c r="P219" s="56"/>
      <c r="Q219" s="56"/>
    </row>
    <row r="220" ht="15.75" customHeight="1">
      <c r="A220" s="56"/>
      <c r="B220" s="56"/>
      <c r="C220" s="56"/>
      <c r="D220" s="56"/>
      <c r="E220" s="56"/>
      <c r="F220" s="56"/>
      <c r="G220" s="56"/>
      <c r="H220" s="56"/>
      <c r="I220" s="56"/>
      <c r="J220" s="56"/>
      <c r="K220" s="56"/>
      <c r="L220" s="56"/>
      <c r="M220" s="56"/>
      <c r="N220" s="56"/>
      <c r="O220" s="56"/>
      <c r="P220" s="56"/>
      <c r="Q220" s="56"/>
    </row>
    <row r="221" ht="15.75" customHeight="1">
      <c r="A221" s="56"/>
      <c r="B221" s="56"/>
      <c r="C221" s="56"/>
      <c r="D221" s="56"/>
      <c r="E221" s="56"/>
      <c r="F221" s="56"/>
      <c r="G221" s="56"/>
      <c r="H221" s="56"/>
      <c r="I221" s="56"/>
      <c r="J221" s="56"/>
      <c r="K221" s="56"/>
      <c r="L221" s="56"/>
      <c r="M221" s="56"/>
      <c r="N221" s="56"/>
      <c r="O221" s="56"/>
      <c r="P221" s="56"/>
      <c r="Q221" s="56"/>
    </row>
    <row r="222" ht="15.75" customHeight="1">
      <c r="A222" s="56"/>
      <c r="B222" s="56"/>
      <c r="C222" s="56"/>
      <c r="D222" s="56"/>
      <c r="E222" s="56"/>
      <c r="F222" s="56"/>
      <c r="G222" s="56"/>
      <c r="H222" s="56"/>
      <c r="I222" s="56"/>
      <c r="J222" s="56"/>
      <c r="K222" s="56"/>
      <c r="L222" s="56"/>
      <c r="M222" s="56"/>
      <c r="N222" s="56"/>
      <c r="O222" s="56"/>
      <c r="P222" s="56"/>
      <c r="Q222" s="56"/>
    </row>
    <row r="223" ht="15.75" customHeight="1">
      <c r="A223" s="56"/>
      <c r="B223" s="56"/>
      <c r="C223" s="56"/>
      <c r="D223" s="56"/>
      <c r="E223" s="56"/>
      <c r="F223" s="56"/>
      <c r="G223" s="56"/>
      <c r="H223" s="56"/>
      <c r="I223" s="56"/>
      <c r="J223" s="56"/>
      <c r="K223" s="56"/>
      <c r="L223" s="56"/>
      <c r="M223" s="56"/>
      <c r="N223" s="56"/>
      <c r="O223" s="56"/>
      <c r="P223" s="56"/>
      <c r="Q223" s="56"/>
    </row>
    <row r="224" ht="15.75" customHeight="1">
      <c r="A224" s="56"/>
      <c r="B224" s="56"/>
      <c r="C224" s="56"/>
      <c r="D224" s="56"/>
      <c r="E224" s="56"/>
      <c r="F224" s="56"/>
      <c r="G224" s="56"/>
      <c r="H224" s="56"/>
      <c r="I224" s="56"/>
      <c r="J224" s="56"/>
      <c r="K224" s="56"/>
      <c r="L224" s="56"/>
      <c r="M224" s="56"/>
      <c r="N224" s="56"/>
      <c r="O224" s="56"/>
      <c r="P224" s="56"/>
      <c r="Q224" s="56"/>
    </row>
    <row r="225" ht="15.75" customHeight="1">
      <c r="A225" s="56"/>
      <c r="B225" s="56"/>
      <c r="C225" s="56"/>
      <c r="D225" s="56"/>
      <c r="E225" s="56"/>
      <c r="F225" s="56"/>
      <c r="G225" s="56"/>
      <c r="H225" s="56"/>
      <c r="I225" s="56"/>
      <c r="J225" s="56"/>
      <c r="K225" s="56"/>
      <c r="L225" s="56"/>
      <c r="M225" s="56"/>
      <c r="N225" s="56"/>
      <c r="O225" s="56"/>
      <c r="P225" s="56"/>
      <c r="Q225" s="56"/>
    </row>
    <row r="226" ht="15.75" customHeight="1">
      <c r="A226" s="56"/>
      <c r="B226" s="56"/>
      <c r="C226" s="56"/>
      <c r="D226" s="56"/>
      <c r="E226" s="56"/>
      <c r="F226" s="56"/>
      <c r="G226" s="56"/>
      <c r="H226" s="56"/>
      <c r="I226" s="56"/>
      <c r="J226" s="56"/>
      <c r="K226" s="56"/>
      <c r="L226" s="56"/>
      <c r="M226" s="56"/>
      <c r="N226" s="56"/>
      <c r="O226" s="56"/>
      <c r="P226" s="56"/>
      <c r="Q226" s="56"/>
    </row>
    <row r="227" ht="15.75" customHeight="1">
      <c r="A227" s="56"/>
      <c r="B227" s="56"/>
      <c r="C227" s="56"/>
      <c r="D227" s="56"/>
      <c r="E227" s="56"/>
      <c r="F227" s="56"/>
      <c r="G227" s="56"/>
      <c r="H227" s="56"/>
      <c r="I227" s="56"/>
      <c r="J227" s="56"/>
      <c r="K227" s="56"/>
      <c r="L227" s="56"/>
      <c r="M227" s="56"/>
      <c r="N227" s="56"/>
      <c r="O227" s="56"/>
      <c r="P227" s="56"/>
      <c r="Q227" s="56"/>
    </row>
    <row r="228" ht="15.75" customHeight="1">
      <c r="A228" s="56"/>
      <c r="B228" s="56"/>
      <c r="C228" s="56"/>
      <c r="D228" s="56"/>
      <c r="E228" s="56"/>
      <c r="F228" s="56"/>
      <c r="G228" s="56"/>
      <c r="H228" s="56"/>
      <c r="I228" s="56"/>
      <c r="J228" s="56"/>
      <c r="K228" s="56"/>
      <c r="L228" s="56"/>
      <c r="M228" s="56"/>
      <c r="N228" s="56"/>
      <c r="O228" s="56"/>
      <c r="P228" s="56"/>
      <c r="Q228" s="56"/>
    </row>
    <row r="229" ht="15.75" customHeight="1">
      <c r="A229" s="56"/>
      <c r="B229" s="56"/>
      <c r="C229" s="56"/>
      <c r="D229" s="56"/>
      <c r="E229" s="56"/>
      <c r="F229" s="56"/>
      <c r="G229" s="56"/>
      <c r="H229" s="56"/>
      <c r="I229" s="56"/>
      <c r="J229" s="56"/>
      <c r="K229" s="56"/>
      <c r="L229" s="56"/>
      <c r="M229" s="56"/>
      <c r="N229" s="56"/>
      <c r="O229" s="56"/>
      <c r="P229" s="56"/>
      <c r="Q229" s="56"/>
    </row>
    <row r="230" ht="15.75" customHeight="1">
      <c r="A230" s="56"/>
      <c r="B230" s="56"/>
      <c r="C230" s="56"/>
      <c r="D230" s="56"/>
      <c r="E230" s="56"/>
      <c r="F230" s="56"/>
      <c r="G230" s="56"/>
      <c r="H230" s="56"/>
      <c r="I230" s="56"/>
      <c r="J230" s="56"/>
      <c r="K230" s="56"/>
      <c r="L230" s="56"/>
      <c r="M230" s="56"/>
      <c r="N230" s="56"/>
      <c r="O230" s="56"/>
      <c r="P230" s="56"/>
      <c r="Q230" s="56"/>
    </row>
    <row r="231" ht="15.75" customHeight="1">
      <c r="A231" s="56"/>
      <c r="B231" s="56"/>
      <c r="C231" s="56"/>
      <c r="D231" s="56"/>
      <c r="E231" s="56"/>
      <c r="F231" s="56"/>
      <c r="G231" s="56"/>
      <c r="H231" s="56"/>
      <c r="I231" s="56"/>
      <c r="J231" s="56"/>
      <c r="K231" s="56"/>
      <c r="L231" s="56"/>
      <c r="M231" s="56"/>
      <c r="N231" s="56"/>
      <c r="O231" s="56"/>
      <c r="P231" s="56"/>
      <c r="Q231" s="56"/>
    </row>
    <row r="232" ht="15.75" customHeight="1">
      <c r="A232" s="56"/>
      <c r="B232" s="56"/>
      <c r="C232" s="56"/>
      <c r="D232" s="56"/>
      <c r="E232" s="56"/>
      <c r="F232" s="56"/>
      <c r="G232" s="56"/>
      <c r="H232" s="56"/>
      <c r="I232" s="56"/>
      <c r="J232" s="56"/>
      <c r="K232" s="56"/>
      <c r="L232" s="56"/>
      <c r="M232" s="56"/>
      <c r="N232" s="56"/>
      <c r="O232" s="56"/>
      <c r="P232" s="56"/>
      <c r="Q232" s="56"/>
    </row>
    <row r="233" ht="15.75" customHeight="1">
      <c r="A233" s="56"/>
      <c r="B233" s="56"/>
      <c r="C233" s="56"/>
      <c r="D233" s="56"/>
      <c r="E233" s="56"/>
      <c r="F233" s="56"/>
      <c r="G233" s="56"/>
      <c r="H233" s="56"/>
      <c r="I233" s="56"/>
      <c r="J233" s="56"/>
      <c r="K233" s="56"/>
      <c r="L233" s="56"/>
      <c r="M233" s="56"/>
      <c r="N233" s="56"/>
      <c r="O233" s="56"/>
      <c r="P233" s="56"/>
      <c r="Q233" s="56"/>
    </row>
    <row r="234" ht="15.75" customHeight="1">
      <c r="A234" s="56"/>
      <c r="B234" s="56"/>
      <c r="C234" s="56"/>
      <c r="D234" s="56"/>
      <c r="E234" s="56"/>
      <c r="F234" s="56"/>
      <c r="G234" s="56"/>
      <c r="H234" s="56"/>
      <c r="I234" s="56"/>
      <c r="J234" s="56"/>
      <c r="K234" s="56"/>
      <c r="L234" s="56"/>
      <c r="M234" s="56"/>
      <c r="N234" s="56"/>
      <c r="O234" s="56"/>
      <c r="P234" s="56"/>
      <c r="Q234" s="56"/>
    </row>
    <row r="235" ht="15.75" customHeight="1">
      <c r="A235" s="56"/>
      <c r="B235" s="56"/>
      <c r="C235" s="56"/>
      <c r="D235" s="56"/>
      <c r="E235" s="56"/>
      <c r="F235" s="56"/>
      <c r="G235" s="56"/>
      <c r="H235" s="56"/>
      <c r="I235" s="56"/>
      <c r="J235" s="56"/>
      <c r="K235" s="56"/>
      <c r="L235" s="56"/>
      <c r="M235" s="56"/>
      <c r="N235" s="56"/>
      <c r="O235" s="56"/>
      <c r="P235" s="56"/>
      <c r="Q235" s="56"/>
    </row>
    <row r="236" ht="15.75" customHeight="1">
      <c r="A236" s="56"/>
      <c r="B236" s="56"/>
      <c r="C236" s="56"/>
      <c r="D236" s="56"/>
      <c r="E236" s="56"/>
      <c r="F236" s="56"/>
      <c r="G236" s="56"/>
      <c r="H236" s="56"/>
      <c r="I236" s="56"/>
      <c r="J236" s="56"/>
      <c r="K236" s="56"/>
      <c r="L236" s="56"/>
      <c r="M236" s="56"/>
      <c r="N236" s="56"/>
      <c r="O236" s="56"/>
      <c r="P236" s="56"/>
      <c r="Q236" s="56"/>
    </row>
    <row r="237" ht="15.75" customHeight="1">
      <c r="A237" s="56"/>
      <c r="B237" s="56"/>
      <c r="C237" s="56"/>
      <c r="D237" s="56"/>
      <c r="E237" s="56"/>
      <c r="F237" s="56"/>
      <c r="G237" s="56"/>
      <c r="H237" s="56"/>
      <c r="I237" s="56"/>
      <c r="J237" s="56"/>
      <c r="K237" s="56"/>
      <c r="L237" s="56"/>
      <c r="M237" s="56"/>
      <c r="N237" s="56"/>
      <c r="O237" s="56"/>
      <c r="P237" s="56"/>
      <c r="Q237" s="56"/>
    </row>
    <row r="238" ht="15.75" customHeight="1">
      <c r="A238" s="56"/>
      <c r="B238" s="56"/>
      <c r="C238" s="56"/>
      <c r="D238" s="56"/>
      <c r="E238" s="56"/>
      <c r="F238" s="56"/>
      <c r="G238" s="56"/>
      <c r="H238" s="56"/>
      <c r="I238" s="56"/>
      <c r="J238" s="56"/>
      <c r="K238" s="56"/>
      <c r="L238" s="56"/>
      <c r="M238" s="56"/>
      <c r="N238" s="56"/>
      <c r="O238" s="56"/>
      <c r="P238" s="56"/>
      <c r="Q238" s="56"/>
    </row>
    <row r="239" ht="15.75" customHeight="1">
      <c r="A239" s="56"/>
      <c r="B239" s="56"/>
      <c r="C239" s="56"/>
      <c r="D239" s="56"/>
      <c r="E239" s="56"/>
      <c r="F239" s="56"/>
      <c r="G239" s="56"/>
      <c r="H239" s="56"/>
      <c r="I239" s="56"/>
      <c r="J239" s="56"/>
      <c r="K239" s="56"/>
      <c r="L239" s="56"/>
      <c r="M239" s="56"/>
      <c r="N239" s="56"/>
      <c r="O239" s="56"/>
      <c r="P239" s="56"/>
      <c r="Q239" s="56"/>
    </row>
    <row r="240" ht="15.75" customHeight="1">
      <c r="A240" s="56"/>
      <c r="B240" s="56"/>
      <c r="C240" s="56"/>
      <c r="D240" s="56"/>
      <c r="E240" s="56"/>
      <c r="F240" s="56"/>
      <c r="G240" s="56"/>
      <c r="H240" s="56"/>
      <c r="I240" s="56"/>
      <c r="J240" s="56"/>
      <c r="K240" s="56"/>
      <c r="L240" s="56"/>
      <c r="M240" s="56"/>
      <c r="N240" s="56"/>
      <c r="O240" s="56"/>
      <c r="P240" s="56"/>
      <c r="Q240" s="56"/>
    </row>
    <row r="241" ht="15.75" customHeight="1">
      <c r="A241" s="56"/>
      <c r="B241" s="56"/>
      <c r="C241" s="56"/>
      <c r="D241" s="56"/>
      <c r="E241" s="56"/>
      <c r="F241" s="56"/>
      <c r="G241" s="56"/>
      <c r="H241" s="56"/>
      <c r="I241" s="56"/>
      <c r="J241" s="56"/>
      <c r="K241" s="56"/>
      <c r="L241" s="56"/>
      <c r="M241" s="56"/>
      <c r="N241" s="56"/>
      <c r="O241" s="56"/>
      <c r="P241" s="56"/>
      <c r="Q241" s="56"/>
    </row>
    <row r="242" ht="15.75" customHeight="1">
      <c r="A242" s="56"/>
      <c r="B242" s="56"/>
      <c r="C242" s="56"/>
      <c r="D242" s="56"/>
      <c r="E242" s="56"/>
      <c r="F242" s="56"/>
      <c r="G242" s="56"/>
      <c r="H242" s="56"/>
      <c r="I242" s="56"/>
      <c r="J242" s="56"/>
      <c r="K242" s="56"/>
      <c r="L242" s="56"/>
      <c r="M242" s="56"/>
      <c r="N242" s="56"/>
      <c r="O242" s="56"/>
      <c r="P242" s="56"/>
      <c r="Q242" s="56"/>
    </row>
    <row r="243" ht="15.75" customHeight="1">
      <c r="A243" s="56"/>
      <c r="B243" s="56"/>
      <c r="C243" s="56"/>
      <c r="D243" s="56"/>
      <c r="E243" s="56"/>
      <c r="F243" s="56"/>
      <c r="G243" s="56"/>
      <c r="H243" s="56"/>
      <c r="I243" s="56"/>
      <c r="J243" s="56"/>
      <c r="K243" s="56"/>
      <c r="L243" s="56"/>
      <c r="M243" s="56"/>
      <c r="N243" s="56"/>
      <c r="O243" s="56"/>
      <c r="P243" s="56"/>
      <c r="Q243" s="56"/>
    </row>
    <row r="244" ht="15.75" customHeight="1">
      <c r="A244" s="56"/>
      <c r="B244" s="56"/>
      <c r="C244" s="56"/>
      <c r="D244" s="56"/>
      <c r="E244" s="56"/>
      <c r="F244" s="56"/>
      <c r="G244" s="56"/>
      <c r="H244" s="56"/>
      <c r="I244" s="56"/>
      <c r="J244" s="56"/>
      <c r="K244" s="56"/>
      <c r="L244" s="56"/>
      <c r="M244" s="56"/>
      <c r="N244" s="56"/>
      <c r="O244" s="56"/>
      <c r="P244" s="56"/>
      <c r="Q244" s="56"/>
    </row>
    <row r="245" ht="15.75" customHeight="1">
      <c r="A245" s="56"/>
      <c r="B245" s="56"/>
      <c r="C245" s="56"/>
      <c r="D245" s="56"/>
      <c r="E245" s="56"/>
      <c r="F245" s="56"/>
      <c r="G245" s="56"/>
      <c r="H245" s="56"/>
      <c r="I245" s="56"/>
      <c r="J245" s="56"/>
      <c r="K245" s="56"/>
      <c r="L245" s="56"/>
      <c r="M245" s="56"/>
      <c r="N245" s="56"/>
      <c r="O245" s="56"/>
      <c r="P245" s="56"/>
      <c r="Q245" s="56"/>
    </row>
    <row r="246" ht="15.75" customHeight="1">
      <c r="A246" s="56"/>
      <c r="B246" s="56"/>
      <c r="C246" s="56"/>
      <c r="D246" s="56"/>
      <c r="E246" s="56"/>
      <c r="F246" s="56"/>
      <c r="G246" s="56"/>
      <c r="H246" s="56"/>
      <c r="I246" s="56"/>
      <c r="J246" s="56"/>
      <c r="K246" s="56"/>
      <c r="L246" s="56"/>
      <c r="M246" s="56"/>
      <c r="N246" s="56"/>
      <c r="O246" s="56"/>
      <c r="P246" s="56"/>
      <c r="Q246" s="56"/>
    </row>
    <row r="247" ht="15.75" customHeight="1">
      <c r="A247" s="56"/>
      <c r="B247" s="56"/>
      <c r="C247" s="56"/>
      <c r="D247" s="56"/>
      <c r="E247" s="56"/>
      <c r="F247" s="56"/>
      <c r="G247" s="56"/>
      <c r="H247" s="56"/>
      <c r="I247" s="56"/>
      <c r="J247" s="56"/>
      <c r="K247" s="56"/>
      <c r="L247" s="56"/>
      <c r="M247" s="56"/>
      <c r="N247" s="56"/>
      <c r="O247" s="56"/>
      <c r="P247" s="56"/>
      <c r="Q247" s="56"/>
    </row>
    <row r="248" ht="15.75" customHeight="1">
      <c r="A248" s="56"/>
      <c r="B248" s="56"/>
      <c r="C248" s="56"/>
      <c r="D248" s="56"/>
      <c r="E248" s="56"/>
      <c r="F248" s="56"/>
      <c r="G248" s="56"/>
      <c r="H248" s="56"/>
      <c r="I248" s="56"/>
      <c r="J248" s="56"/>
      <c r="K248" s="56"/>
      <c r="L248" s="56"/>
      <c r="M248" s="56"/>
      <c r="N248" s="56"/>
      <c r="O248" s="56"/>
      <c r="P248" s="56"/>
      <c r="Q248" s="56"/>
    </row>
    <row r="249" ht="15.75" customHeight="1">
      <c r="A249" s="56"/>
      <c r="B249" s="56"/>
      <c r="C249" s="56"/>
      <c r="D249" s="56"/>
      <c r="E249" s="56"/>
      <c r="F249" s="56"/>
      <c r="G249" s="56"/>
      <c r="H249" s="56"/>
      <c r="I249" s="56"/>
      <c r="J249" s="56"/>
      <c r="K249" s="56"/>
      <c r="L249" s="56"/>
      <c r="M249" s="56"/>
      <c r="N249" s="56"/>
      <c r="O249" s="56"/>
      <c r="P249" s="56"/>
      <c r="Q249" s="56"/>
    </row>
    <row r="250" ht="15.75" customHeight="1">
      <c r="A250" s="56"/>
      <c r="B250" s="56"/>
      <c r="C250" s="56"/>
      <c r="D250" s="56"/>
      <c r="E250" s="56"/>
      <c r="F250" s="56"/>
      <c r="G250" s="56"/>
      <c r="H250" s="56"/>
      <c r="I250" s="56"/>
      <c r="J250" s="56"/>
      <c r="K250" s="56"/>
      <c r="L250" s="56"/>
      <c r="M250" s="56"/>
      <c r="N250" s="56"/>
      <c r="O250" s="56"/>
      <c r="P250" s="56"/>
      <c r="Q250" s="56"/>
    </row>
    <row r="251" ht="15.75" customHeight="1">
      <c r="A251" s="56"/>
      <c r="B251" s="56"/>
      <c r="C251" s="56"/>
      <c r="D251" s="56"/>
      <c r="E251" s="56"/>
      <c r="F251" s="56"/>
      <c r="G251" s="56"/>
      <c r="H251" s="56"/>
      <c r="I251" s="56"/>
      <c r="J251" s="56"/>
      <c r="K251" s="56"/>
      <c r="L251" s="56"/>
      <c r="M251" s="56"/>
      <c r="N251" s="56"/>
      <c r="O251" s="56"/>
      <c r="P251" s="56"/>
      <c r="Q251" s="56"/>
    </row>
    <row r="252" ht="15.75" customHeight="1">
      <c r="A252" s="56"/>
      <c r="B252" s="56"/>
      <c r="C252" s="56"/>
      <c r="D252" s="56"/>
      <c r="E252" s="56"/>
      <c r="F252" s="56"/>
      <c r="G252" s="56"/>
      <c r="H252" s="56"/>
      <c r="I252" s="56"/>
      <c r="J252" s="56"/>
      <c r="K252" s="56"/>
      <c r="L252" s="56"/>
      <c r="M252" s="56"/>
      <c r="N252" s="56"/>
      <c r="O252" s="56"/>
      <c r="P252" s="56"/>
      <c r="Q252" s="56"/>
    </row>
    <row r="253" ht="15.75" customHeight="1">
      <c r="A253" s="56"/>
      <c r="B253" s="56"/>
      <c r="C253" s="56"/>
      <c r="D253" s="56"/>
      <c r="E253" s="56"/>
      <c r="F253" s="56"/>
      <c r="G253" s="56"/>
      <c r="H253" s="56"/>
      <c r="I253" s="56"/>
      <c r="J253" s="56"/>
      <c r="K253" s="56"/>
      <c r="L253" s="56"/>
      <c r="M253" s="56"/>
      <c r="N253" s="56"/>
      <c r="O253" s="56"/>
      <c r="P253" s="56"/>
      <c r="Q253" s="56"/>
    </row>
    <row r="254" ht="15.75" customHeight="1">
      <c r="A254" s="56"/>
      <c r="B254" s="56"/>
      <c r="C254" s="56"/>
      <c r="D254" s="56"/>
      <c r="E254" s="56"/>
      <c r="F254" s="56"/>
      <c r="G254" s="56"/>
      <c r="H254" s="56"/>
      <c r="I254" s="56"/>
      <c r="J254" s="56"/>
      <c r="K254" s="56"/>
      <c r="L254" s="56"/>
      <c r="M254" s="56"/>
      <c r="N254" s="56"/>
      <c r="O254" s="56"/>
      <c r="P254" s="56"/>
      <c r="Q254" s="56"/>
    </row>
    <row r="255" ht="15.75" customHeight="1">
      <c r="A255" s="56"/>
      <c r="B255" s="56"/>
      <c r="C255" s="56"/>
      <c r="D255" s="56"/>
      <c r="E255" s="56"/>
      <c r="F255" s="56"/>
      <c r="G255" s="56"/>
      <c r="H255" s="56"/>
      <c r="I255" s="56"/>
      <c r="J255" s="56"/>
      <c r="K255" s="56"/>
      <c r="L255" s="56"/>
      <c r="M255" s="56"/>
      <c r="N255" s="56"/>
      <c r="O255" s="56"/>
      <c r="P255" s="56"/>
      <c r="Q255" s="56"/>
    </row>
    <row r="256" ht="15.75" customHeight="1">
      <c r="A256" s="56"/>
      <c r="B256" s="56"/>
      <c r="C256" s="56"/>
      <c r="D256" s="56"/>
      <c r="E256" s="56"/>
      <c r="F256" s="56"/>
      <c r="G256" s="56"/>
      <c r="H256" s="56"/>
      <c r="I256" s="56"/>
      <c r="J256" s="56"/>
      <c r="K256" s="56"/>
      <c r="L256" s="56"/>
      <c r="M256" s="56"/>
      <c r="N256" s="56"/>
      <c r="O256" s="56"/>
      <c r="P256" s="56"/>
      <c r="Q256" s="56"/>
    </row>
    <row r="257" ht="15.75" customHeight="1">
      <c r="A257" s="56"/>
      <c r="B257" s="56"/>
      <c r="C257" s="56"/>
      <c r="D257" s="56"/>
      <c r="E257" s="56"/>
      <c r="F257" s="56"/>
      <c r="G257" s="56"/>
      <c r="H257" s="56"/>
      <c r="I257" s="56"/>
      <c r="J257" s="56"/>
      <c r="K257" s="56"/>
      <c r="L257" s="56"/>
      <c r="M257" s="56"/>
      <c r="N257" s="56"/>
      <c r="O257" s="56"/>
      <c r="P257" s="56"/>
      <c r="Q257" s="56"/>
    </row>
    <row r="258" ht="15.75" customHeight="1">
      <c r="A258" s="56"/>
      <c r="B258" s="56"/>
      <c r="C258" s="56"/>
      <c r="D258" s="56"/>
      <c r="E258" s="56"/>
      <c r="F258" s="56"/>
      <c r="G258" s="56"/>
      <c r="H258" s="56"/>
      <c r="I258" s="56"/>
      <c r="J258" s="56"/>
      <c r="K258" s="56"/>
      <c r="L258" s="56"/>
      <c r="M258" s="56"/>
      <c r="N258" s="56"/>
      <c r="O258" s="56"/>
      <c r="P258" s="56"/>
      <c r="Q258" s="56"/>
    </row>
    <row r="259" ht="15.75" customHeight="1">
      <c r="A259" s="56"/>
      <c r="B259" s="56"/>
      <c r="C259" s="56"/>
      <c r="D259" s="56"/>
      <c r="E259" s="56"/>
      <c r="F259" s="56"/>
      <c r="G259" s="56"/>
      <c r="H259" s="56"/>
      <c r="I259" s="56"/>
      <c r="J259" s="56"/>
      <c r="K259" s="56"/>
      <c r="L259" s="56"/>
      <c r="M259" s="56"/>
      <c r="N259" s="56"/>
      <c r="O259" s="56"/>
      <c r="P259" s="56"/>
      <c r="Q259" s="56"/>
    </row>
    <row r="260" ht="15.75" customHeight="1">
      <c r="A260" s="56"/>
      <c r="B260" s="56"/>
      <c r="C260" s="56"/>
      <c r="D260" s="56"/>
      <c r="E260" s="56"/>
      <c r="F260" s="56"/>
      <c r="G260" s="56"/>
      <c r="H260" s="56"/>
      <c r="I260" s="56"/>
      <c r="J260" s="56"/>
      <c r="K260" s="56"/>
      <c r="L260" s="56"/>
      <c r="M260" s="56"/>
      <c r="N260" s="56"/>
      <c r="O260" s="56"/>
      <c r="P260" s="56"/>
      <c r="Q260" s="56"/>
    </row>
    <row r="261" ht="15.75" customHeight="1">
      <c r="A261" s="56"/>
      <c r="B261" s="56"/>
      <c r="C261" s="56"/>
      <c r="D261" s="56"/>
      <c r="E261" s="56"/>
      <c r="F261" s="56"/>
      <c r="G261" s="56"/>
      <c r="H261" s="56"/>
      <c r="I261" s="56"/>
      <c r="J261" s="56"/>
      <c r="K261" s="56"/>
      <c r="L261" s="56"/>
      <c r="M261" s="56"/>
      <c r="N261" s="56"/>
      <c r="O261" s="56"/>
      <c r="P261" s="56"/>
      <c r="Q261" s="56"/>
    </row>
    <row r="262" ht="15.75" customHeight="1">
      <c r="A262" s="56"/>
      <c r="B262" s="56"/>
      <c r="C262" s="56"/>
      <c r="D262" s="56"/>
      <c r="E262" s="56"/>
      <c r="F262" s="56"/>
      <c r="G262" s="56"/>
      <c r="H262" s="56"/>
      <c r="I262" s="56"/>
      <c r="J262" s="56"/>
      <c r="K262" s="56"/>
      <c r="L262" s="56"/>
      <c r="M262" s="56"/>
      <c r="N262" s="56"/>
      <c r="O262" s="56"/>
      <c r="P262" s="56"/>
      <c r="Q262" s="56"/>
    </row>
    <row r="263" ht="15.75" customHeight="1">
      <c r="A263" s="56"/>
      <c r="B263" s="56"/>
      <c r="C263" s="56"/>
      <c r="D263" s="56"/>
      <c r="E263" s="56"/>
      <c r="F263" s="56"/>
      <c r="G263" s="56"/>
      <c r="H263" s="56"/>
      <c r="I263" s="56"/>
      <c r="J263" s="56"/>
      <c r="K263" s="56"/>
      <c r="L263" s="56"/>
      <c r="M263" s="56"/>
      <c r="N263" s="56"/>
      <c r="O263" s="56"/>
      <c r="P263" s="56"/>
      <c r="Q263" s="56"/>
    </row>
    <row r="264" ht="15.75" customHeight="1">
      <c r="A264" s="56"/>
      <c r="B264" s="56"/>
      <c r="C264" s="56"/>
      <c r="D264" s="56"/>
      <c r="E264" s="56"/>
      <c r="F264" s="56"/>
      <c r="G264" s="56"/>
      <c r="H264" s="56"/>
      <c r="I264" s="56"/>
      <c r="J264" s="56"/>
      <c r="K264" s="56"/>
      <c r="L264" s="56"/>
      <c r="M264" s="56"/>
      <c r="N264" s="56"/>
      <c r="O264" s="56"/>
      <c r="P264" s="56"/>
      <c r="Q264" s="56"/>
    </row>
    <row r="265" ht="15.75" customHeight="1">
      <c r="A265" s="56"/>
      <c r="B265" s="56"/>
      <c r="C265" s="56"/>
      <c r="D265" s="56"/>
      <c r="E265" s="56"/>
      <c r="F265" s="56"/>
      <c r="G265" s="56"/>
      <c r="H265" s="56"/>
      <c r="I265" s="56"/>
      <c r="J265" s="56"/>
      <c r="K265" s="56"/>
      <c r="L265" s="56"/>
      <c r="M265" s="56"/>
      <c r="N265" s="56"/>
      <c r="O265" s="56"/>
      <c r="P265" s="56"/>
      <c r="Q265" s="56"/>
    </row>
    <row r="266" ht="15.75" customHeight="1">
      <c r="A266" s="56"/>
      <c r="B266" s="56"/>
      <c r="C266" s="56"/>
      <c r="D266" s="56"/>
      <c r="E266" s="56"/>
      <c r="F266" s="56"/>
      <c r="G266" s="56"/>
      <c r="H266" s="56"/>
      <c r="I266" s="56"/>
      <c r="J266" s="56"/>
      <c r="K266" s="56"/>
      <c r="L266" s="56"/>
      <c r="M266" s="56"/>
      <c r="N266" s="56"/>
      <c r="O266" s="56"/>
      <c r="P266" s="56"/>
      <c r="Q266" s="56"/>
    </row>
    <row r="267" ht="15.75" customHeight="1">
      <c r="A267" s="56"/>
      <c r="B267" s="56"/>
      <c r="C267" s="56"/>
      <c r="D267" s="56"/>
      <c r="E267" s="56"/>
      <c r="F267" s="56"/>
      <c r="G267" s="56"/>
      <c r="H267" s="56"/>
      <c r="I267" s="56"/>
      <c r="J267" s="56"/>
      <c r="K267" s="56"/>
      <c r="L267" s="56"/>
      <c r="M267" s="56"/>
      <c r="N267" s="56"/>
      <c r="O267" s="56"/>
      <c r="P267" s="56"/>
      <c r="Q267" s="56"/>
    </row>
    <row r="268" ht="15.75" customHeight="1">
      <c r="A268" s="56"/>
      <c r="B268" s="56"/>
      <c r="C268" s="56"/>
      <c r="D268" s="56"/>
      <c r="E268" s="56"/>
      <c r="F268" s="56"/>
      <c r="G268" s="56"/>
      <c r="H268" s="56"/>
      <c r="I268" s="56"/>
      <c r="J268" s="56"/>
      <c r="K268" s="56"/>
      <c r="L268" s="56"/>
      <c r="M268" s="56"/>
      <c r="N268" s="56"/>
      <c r="O268" s="56"/>
      <c r="P268" s="56"/>
      <c r="Q268" s="56"/>
    </row>
    <row r="269" ht="15.75" customHeight="1">
      <c r="A269" s="56"/>
      <c r="B269" s="56"/>
      <c r="C269" s="56"/>
      <c r="D269" s="56"/>
      <c r="E269" s="56"/>
      <c r="F269" s="56"/>
      <c r="G269" s="56"/>
      <c r="H269" s="56"/>
      <c r="I269" s="56"/>
      <c r="J269" s="56"/>
      <c r="K269" s="56"/>
      <c r="L269" s="56"/>
      <c r="M269" s="56"/>
      <c r="N269" s="56"/>
      <c r="O269" s="56"/>
      <c r="P269" s="56"/>
      <c r="Q269" s="56"/>
    </row>
    <row r="270" ht="15.75" customHeight="1">
      <c r="A270" s="56"/>
      <c r="B270" s="56"/>
      <c r="C270" s="56"/>
      <c r="D270" s="56"/>
      <c r="E270" s="56"/>
      <c r="F270" s="56"/>
      <c r="G270" s="56"/>
      <c r="H270" s="56"/>
      <c r="I270" s="56"/>
      <c r="J270" s="56"/>
      <c r="K270" s="56"/>
      <c r="L270" s="56"/>
      <c r="M270" s="56"/>
      <c r="N270" s="56"/>
      <c r="O270" s="56"/>
      <c r="P270" s="56"/>
      <c r="Q270" s="56"/>
    </row>
    <row r="271" ht="15.75" customHeight="1">
      <c r="A271" s="56"/>
      <c r="B271" s="56"/>
      <c r="C271" s="56"/>
      <c r="D271" s="56"/>
      <c r="E271" s="56"/>
      <c r="F271" s="56"/>
      <c r="G271" s="56"/>
      <c r="H271" s="56"/>
      <c r="I271" s="56"/>
      <c r="J271" s="56"/>
      <c r="K271" s="56"/>
      <c r="L271" s="56"/>
      <c r="M271" s="56"/>
      <c r="N271" s="56"/>
      <c r="O271" s="56"/>
      <c r="P271" s="56"/>
      <c r="Q271" s="56"/>
    </row>
    <row r="272" ht="15.75" customHeight="1">
      <c r="A272" s="56"/>
      <c r="B272" s="56"/>
      <c r="C272" s="56"/>
      <c r="D272" s="56"/>
      <c r="E272" s="56"/>
      <c r="F272" s="56"/>
      <c r="G272" s="56"/>
      <c r="H272" s="56"/>
      <c r="I272" s="56"/>
      <c r="J272" s="56"/>
      <c r="K272" s="56"/>
      <c r="L272" s="56"/>
      <c r="M272" s="56"/>
      <c r="N272" s="56"/>
      <c r="O272" s="56"/>
      <c r="P272" s="56"/>
      <c r="Q272" s="56"/>
    </row>
    <row r="273" ht="15.75" customHeight="1">
      <c r="A273" s="56"/>
      <c r="B273" s="56"/>
      <c r="C273" s="56"/>
      <c r="D273" s="56"/>
      <c r="E273" s="56"/>
      <c r="F273" s="56"/>
      <c r="G273" s="56"/>
      <c r="H273" s="56"/>
      <c r="I273" s="56"/>
      <c r="J273" s="56"/>
      <c r="K273" s="56"/>
      <c r="L273" s="56"/>
      <c r="M273" s="56"/>
      <c r="N273" s="56"/>
      <c r="O273" s="56"/>
      <c r="P273" s="56"/>
      <c r="Q273" s="56"/>
    </row>
    <row r="274" ht="15.75" customHeight="1">
      <c r="A274" s="56"/>
      <c r="B274" s="56"/>
      <c r="C274" s="56"/>
      <c r="D274" s="56"/>
      <c r="E274" s="56"/>
      <c r="F274" s="56"/>
      <c r="G274" s="56"/>
      <c r="H274" s="56"/>
      <c r="I274" s="56"/>
      <c r="J274" s="56"/>
      <c r="K274" s="56"/>
      <c r="L274" s="56"/>
      <c r="M274" s="56"/>
      <c r="N274" s="56"/>
      <c r="O274" s="56"/>
      <c r="P274" s="56"/>
      <c r="Q274" s="56"/>
    </row>
    <row r="275" ht="15.75" customHeight="1">
      <c r="A275" s="56"/>
      <c r="B275" s="56"/>
      <c r="C275" s="56"/>
      <c r="D275" s="56"/>
      <c r="E275" s="56"/>
      <c r="F275" s="56"/>
      <c r="G275" s="56"/>
      <c r="H275" s="56"/>
      <c r="I275" s="56"/>
      <c r="J275" s="56"/>
      <c r="K275" s="56"/>
      <c r="L275" s="56"/>
      <c r="M275" s="56"/>
      <c r="N275" s="56"/>
      <c r="O275" s="56"/>
      <c r="P275" s="56"/>
      <c r="Q275" s="56"/>
    </row>
    <row r="276" ht="15.75" customHeight="1">
      <c r="A276" s="56"/>
      <c r="B276" s="56"/>
      <c r="C276" s="56"/>
      <c r="D276" s="56"/>
      <c r="E276" s="56"/>
      <c r="F276" s="56"/>
      <c r="G276" s="56"/>
      <c r="H276" s="56"/>
      <c r="I276" s="56"/>
      <c r="J276" s="56"/>
      <c r="K276" s="56"/>
      <c r="L276" s="56"/>
      <c r="M276" s="56"/>
      <c r="N276" s="56"/>
      <c r="O276" s="56"/>
      <c r="P276" s="56"/>
      <c r="Q276" s="56"/>
    </row>
    <row r="277" ht="15.75" customHeight="1">
      <c r="A277" s="56"/>
      <c r="B277" s="56"/>
      <c r="C277" s="56"/>
      <c r="D277" s="56"/>
      <c r="E277" s="56"/>
      <c r="F277" s="56"/>
      <c r="G277" s="56"/>
      <c r="H277" s="56"/>
      <c r="I277" s="56"/>
      <c r="J277" s="56"/>
      <c r="K277" s="56"/>
      <c r="L277" s="56"/>
      <c r="M277" s="56"/>
      <c r="N277" s="56"/>
      <c r="O277" s="56"/>
      <c r="P277" s="56"/>
      <c r="Q277" s="56"/>
    </row>
    <row r="278" ht="15.75" customHeight="1">
      <c r="A278" s="56"/>
      <c r="B278" s="56"/>
      <c r="C278" s="56"/>
      <c r="D278" s="56"/>
      <c r="E278" s="56"/>
      <c r="F278" s="56"/>
      <c r="G278" s="56"/>
      <c r="H278" s="56"/>
      <c r="I278" s="56"/>
      <c r="J278" s="56"/>
      <c r="K278" s="56"/>
      <c r="L278" s="56"/>
      <c r="M278" s="56"/>
      <c r="N278" s="56"/>
      <c r="O278" s="56"/>
      <c r="P278" s="56"/>
      <c r="Q278" s="56"/>
    </row>
    <row r="279" ht="15.75" customHeight="1">
      <c r="A279" s="56"/>
      <c r="B279" s="56"/>
      <c r="C279" s="56"/>
      <c r="D279" s="56"/>
      <c r="E279" s="56"/>
      <c r="F279" s="56"/>
      <c r="G279" s="56"/>
      <c r="H279" s="56"/>
      <c r="I279" s="56"/>
      <c r="J279" s="56"/>
      <c r="K279" s="56"/>
      <c r="L279" s="56"/>
      <c r="M279" s="56"/>
      <c r="N279" s="56"/>
      <c r="O279" s="56"/>
      <c r="P279" s="56"/>
      <c r="Q279" s="56"/>
    </row>
    <row r="280" ht="15.75" customHeight="1">
      <c r="A280" s="56"/>
      <c r="B280" s="56"/>
      <c r="C280" s="56"/>
      <c r="D280" s="56"/>
      <c r="E280" s="56"/>
      <c r="F280" s="56"/>
      <c r="G280" s="56"/>
      <c r="H280" s="56"/>
      <c r="I280" s="56"/>
      <c r="J280" s="56"/>
      <c r="K280" s="56"/>
      <c r="L280" s="56"/>
      <c r="M280" s="56"/>
      <c r="N280" s="56"/>
      <c r="O280" s="56"/>
      <c r="P280" s="56"/>
      <c r="Q280" s="56"/>
    </row>
    <row r="281" ht="15.75" customHeight="1">
      <c r="A281" s="56"/>
      <c r="B281" s="56"/>
      <c r="C281" s="56"/>
      <c r="D281" s="56"/>
      <c r="E281" s="56"/>
      <c r="F281" s="56"/>
      <c r="G281" s="56"/>
      <c r="H281" s="56"/>
      <c r="I281" s="56"/>
      <c r="J281" s="56"/>
      <c r="K281" s="56"/>
      <c r="L281" s="56"/>
      <c r="M281" s="56"/>
      <c r="N281" s="56"/>
      <c r="O281" s="56"/>
      <c r="P281" s="56"/>
      <c r="Q281" s="56"/>
    </row>
    <row r="282" ht="15.75" customHeight="1">
      <c r="A282" s="56"/>
      <c r="B282" s="56"/>
      <c r="C282" s="56"/>
      <c r="D282" s="56"/>
      <c r="E282" s="56"/>
      <c r="F282" s="56"/>
      <c r="G282" s="56"/>
      <c r="H282" s="56"/>
      <c r="I282" s="56"/>
      <c r="J282" s="56"/>
      <c r="K282" s="56"/>
      <c r="L282" s="56"/>
      <c r="M282" s="56"/>
      <c r="N282" s="56"/>
      <c r="O282" s="56"/>
      <c r="P282" s="56"/>
      <c r="Q282" s="56"/>
    </row>
    <row r="283" ht="15.75" customHeight="1">
      <c r="A283" s="56"/>
      <c r="B283" s="56"/>
      <c r="C283" s="56"/>
      <c r="D283" s="56"/>
      <c r="E283" s="56"/>
      <c r="F283" s="56"/>
      <c r="G283" s="56"/>
      <c r="H283" s="56"/>
      <c r="I283" s="56"/>
      <c r="J283" s="56"/>
      <c r="K283" s="56"/>
      <c r="L283" s="56"/>
      <c r="M283" s="56"/>
      <c r="N283" s="56"/>
      <c r="O283" s="56"/>
      <c r="P283" s="56"/>
      <c r="Q283" s="56"/>
    </row>
    <row r="284" ht="15.75" customHeight="1">
      <c r="A284" s="56"/>
      <c r="B284" s="56"/>
      <c r="C284" s="56"/>
      <c r="D284" s="56"/>
      <c r="E284" s="56"/>
      <c r="F284" s="56"/>
      <c r="G284" s="56"/>
      <c r="H284" s="56"/>
      <c r="I284" s="56"/>
      <c r="J284" s="56"/>
      <c r="K284" s="56"/>
      <c r="L284" s="56"/>
      <c r="M284" s="56"/>
      <c r="N284" s="56"/>
      <c r="O284" s="56"/>
      <c r="P284" s="56"/>
      <c r="Q284" s="56"/>
    </row>
    <row r="285" ht="15.75" customHeight="1">
      <c r="A285" s="56"/>
      <c r="B285" s="56"/>
      <c r="C285" s="56"/>
      <c r="D285" s="56"/>
      <c r="E285" s="56"/>
      <c r="F285" s="56"/>
      <c r="G285" s="56"/>
      <c r="H285" s="56"/>
      <c r="I285" s="56"/>
      <c r="J285" s="56"/>
      <c r="K285" s="56"/>
      <c r="L285" s="56"/>
      <c r="M285" s="56"/>
      <c r="N285" s="56"/>
      <c r="O285" s="56"/>
      <c r="P285" s="56"/>
      <c r="Q285" s="56"/>
    </row>
    <row r="286" ht="15.75" customHeight="1">
      <c r="A286" s="56"/>
      <c r="B286" s="56"/>
      <c r="C286" s="56"/>
      <c r="D286" s="56"/>
      <c r="E286" s="56"/>
      <c r="F286" s="56"/>
      <c r="G286" s="56"/>
      <c r="H286" s="56"/>
      <c r="I286" s="56"/>
      <c r="J286" s="56"/>
      <c r="K286" s="56"/>
      <c r="L286" s="56"/>
      <c r="M286" s="56"/>
      <c r="N286" s="56"/>
      <c r="O286" s="56"/>
      <c r="P286" s="56"/>
      <c r="Q286" s="56"/>
    </row>
    <row r="287" ht="15.75" customHeight="1">
      <c r="A287" s="56"/>
      <c r="B287" s="56"/>
      <c r="C287" s="56"/>
      <c r="D287" s="56"/>
      <c r="E287" s="56"/>
      <c r="F287" s="56"/>
      <c r="G287" s="56"/>
      <c r="H287" s="56"/>
      <c r="I287" s="56"/>
      <c r="J287" s="56"/>
      <c r="K287" s="56"/>
      <c r="L287" s="56"/>
      <c r="M287" s="56"/>
      <c r="N287" s="56"/>
      <c r="O287" s="56"/>
      <c r="P287" s="56"/>
      <c r="Q287" s="56"/>
    </row>
    <row r="288" ht="15.75" customHeight="1">
      <c r="A288" s="56"/>
      <c r="B288" s="56"/>
      <c r="C288" s="56"/>
      <c r="D288" s="56"/>
      <c r="E288" s="56"/>
      <c r="F288" s="56"/>
      <c r="G288" s="56"/>
      <c r="H288" s="56"/>
      <c r="I288" s="56"/>
      <c r="J288" s="56"/>
      <c r="K288" s="56"/>
      <c r="L288" s="56"/>
      <c r="M288" s="56"/>
      <c r="N288" s="56"/>
      <c r="O288" s="56"/>
      <c r="P288" s="56"/>
      <c r="Q288" s="56"/>
    </row>
    <row r="289" ht="15.75" customHeight="1">
      <c r="A289" s="56"/>
      <c r="B289" s="56"/>
      <c r="C289" s="56"/>
      <c r="D289" s="56"/>
      <c r="E289" s="56"/>
      <c r="F289" s="56"/>
      <c r="G289" s="56"/>
      <c r="H289" s="56"/>
      <c r="I289" s="56"/>
      <c r="J289" s="56"/>
      <c r="K289" s="56"/>
      <c r="L289" s="56"/>
      <c r="M289" s="56"/>
      <c r="N289" s="56"/>
      <c r="O289" s="56"/>
      <c r="P289" s="56"/>
      <c r="Q289" s="56"/>
    </row>
    <row r="290" ht="15.75" customHeight="1">
      <c r="A290" s="56"/>
      <c r="B290" s="56"/>
      <c r="C290" s="56"/>
      <c r="D290" s="56"/>
      <c r="E290" s="56"/>
      <c r="F290" s="56"/>
      <c r="G290" s="56"/>
      <c r="H290" s="56"/>
      <c r="I290" s="56"/>
      <c r="J290" s="56"/>
      <c r="K290" s="56"/>
      <c r="L290" s="56"/>
      <c r="M290" s="56"/>
      <c r="N290" s="56"/>
      <c r="O290" s="56"/>
      <c r="P290" s="56"/>
      <c r="Q290" s="56"/>
    </row>
    <row r="291" ht="15.75" customHeight="1">
      <c r="A291" s="56"/>
      <c r="B291" s="56"/>
      <c r="C291" s="56"/>
      <c r="D291" s="56"/>
      <c r="E291" s="56"/>
      <c r="F291" s="56"/>
      <c r="G291" s="56"/>
      <c r="H291" s="56"/>
      <c r="I291" s="56"/>
      <c r="J291" s="56"/>
      <c r="K291" s="56"/>
      <c r="L291" s="56"/>
      <c r="M291" s="56"/>
      <c r="N291" s="56"/>
      <c r="O291" s="56"/>
      <c r="P291" s="56"/>
      <c r="Q291" s="56"/>
    </row>
    <row r="292" ht="15.75" customHeight="1">
      <c r="A292" s="56"/>
      <c r="B292" s="56"/>
      <c r="C292" s="56"/>
      <c r="D292" s="56"/>
      <c r="E292" s="56"/>
      <c r="F292" s="56"/>
      <c r="G292" s="56"/>
      <c r="H292" s="56"/>
      <c r="I292" s="56"/>
      <c r="J292" s="56"/>
      <c r="K292" s="56"/>
      <c r="L292" s="56"/>
      <c r="M292" s="56"/>
      <c r="N292" s="56"/>
      <c r="O292" s="56"/>
      <c r="P292" s="56"/>
      <c r="Q292" s="56"/>
    </row>
    <row r="293" ht="15.75" customHeight="1">
      <c r="A293" s="56"/>
      <c r="B293" s="56"/>
      <c r="C293" s="56"/>
      <c r="D293" s="56"/>
      <c r="E293" s="56"/>
      <c r="F293" s="56"/>
      <c r="G293" s="56"/>
      <c r="H293" s="56"/>
      <c r="I293" s="56"/>
      <c r="J293" s="56"/>
      <c r="K293" s="56"/>
      <c r="L293" s="56"/>
      <c r="M293" s="56"/>
      <c r="N293" s="56"/>
      <c r="O293" s="56"/>
      <c r="P293" s="56"/>
      <c r="Q293" s="56"/>
    </row>
    <row r="294" ht="15.75" customHeight="1">
      <c r="A294" s="56"/>
      <c r="B294" s="56"/>
      <c r="C294" s="56"/>
      <c r="D294" s="56"/>
      <c r="E294" s="56"/>
      <c r="F294" s="56"/>
      <c r="G294" s="56"/>
      <c r="H294" s="56"/>
      <c r="I294" s="56"/>
      <c r="J294" s="56"/>
      <c r="K294" s="56"/>
      <c r="L294" s="56"/>
      <c r="M294" s="56"/>
      <c r="N294" s="56"/>
      <c r="O294" s="56"/>
      <c r="P294" s="56"/>
      <c r="Q294" s="56"/>
    </row>
    <row r="295" ht="15.75" customHeight="1">
      <c r="A295" s="56"/>
      <c r="B295" s="56"/>
      <c r="C295" s="56"/>
      <c r="D295" s="56"/>
      <c r="E295" s="56"/>
      <c r="F295" s="56"/>
      <c r="G295" s="56"/>
      <c r="H295" s="56"/>
      <c r="I295" s="56"/>
      <c r="J295" s="56"/>
      <c r="K295" s="56"/>
      <c r="L295" s="56"/>
      <c r="M295" s="56"/>
      <c r="N295" s="56"/>
      <c r="O295" s="56"/>
      <c r="P295" s="56"/>
      <c r="Q295" s="56"/>
    </row>
    <row r="296" ht="15.75" customHeight="1">
      <c r="A296" s="56"/>
      <c r="B296" s="56"/>
      <c r="C296" s="56"/>
      <c r="D296" s="56"/>
      <c r="E296" s="56"/>
      <c r="F296" s="56"/>
      <c r="G296" s="56"/>
      <c r="H296" s="56"/>
      <c r="I296" s="56"/>
      <c r="J296" s="56"/>
      <c r="K296" s="56"/>
      <c r="L296" s="56"/>
      <c r="M296" s="56"/>
      <c r="N296" s="56"/>
      <c r="O296" s="56"/>
      <c r="P296" s="56"/>
      <c r="Q296" s="56"/>
    </row>
    <row r="297" ht="15.75" customHeight="1">
      <c r="A297" s="56"/>
      <c r="B297" s="56"/>
      <c r="C297" s="56"/>
      <c r="D297" s="56"/>
      <c r="E297" s="56"/>
      <c r="F297" s="56"/>
      <c r="G297" s="56"/>
      <c r="H297" s="56"/>
      <c r="I297" s="56"/>
      <c r="J297" s="56"/>
      <c r="K297" s="56"/>
      <c r="L297" s="56"/>
      <c r="M297" s="56"/>
      <c r="N297" s="56"/>
      <c r="O297" s="56"/>
      <c r="P297" s="56"/>
      <c r="Q297" s="56"/>
    </row>
    <row r="298" ht="15.75" customHeight="1">
      <c r="A298" s="56"/>
      <c r="B298" s="56"/>
      <c r="C298" s="56"/>
      <c r="D298" s="56"/>
      <c r="E298" s="56"/>
      <c r="F298" s="56"/>
      <c r="G298" s="56"/>
      <c r="H298" s="56"/>
      <c r="I298" s="56"/>
      <c r="J298" s="56"/>
      <c r="K298" s="56"/>
      <c r="L298" s="56"/>
      <c r="M298" s="56"/>
      <c r="N298" s="56"/>
      <c r="O298" s="56"/>
      <c r="P298" s="56"/>
      <c r="Q298" s="56"/>
    </row>
    <row r="299" ht="15.75" customHeight="1">
      <c r="A299" s="56"/>
      <c r="B299" s="56"/>
      <c r="C299" s="56"/>
      <c r="D299" s="56"/>
      <c r="E299" s="56"/>
      <c r="F299" s="56"/>
      <c r="G299" s="56"/>
      <c r="H299" s="56"/>
      <c r="I299" s="56"/>
      <c r="J299" s="56"/>
      <c r="K299" s="56"/>
      <c r="L299" s="56"/>
      <c r="M299" s="56"/>
      <c r="N299" s="56"/>
      <c r="O299" s="56"/>
      <c r="P299" s="56"/>
      <c r="Q299" s="56"/>
    </row>
    <row r="300" ht="15.75" customHeight="1">
      <c r="A300" s="56"/>
      <c r="B300" s="56"/>
      <c r="C300" s="56"/>
      <c r="D300" s="56"/>
      <c r="E300" s="56"/>
      <c r="F300" s="56"/>
      <c r="G300" s="56"/>
      <c r="H300" s="56"/>
      <c r="I300" s="56"/>
      <c r="J300" s="56"/>
      <c r="K300" s="56"/>
      <c r="L300" s="56"/>
      <c r="M300" s="56"/>
      <c r="N300" s="56"/>
      <c r="O300" s="56"/>
      <c r="P300" s="56"/>
      <c r="Q300" s="56"/>
    </row>
    <row r="301" ht="15.75" customHeight="1">
      <c r="A301" s="56"/>
      <c r="B301" s="56"/>
      <c r="C301" s="56"/>
      <c r="D301" s="56"/>
      <c r="E301" s="56"/>
      <c r="F301" s="56"/>
      <c r="G301" s="56"/>
      <c r="H301" s="56"/>
      <c r="I301" s="56"/>
      <c r="J301" s="56"/>
      <c r="K301" s="56"/>
      <c r="L301" s="56"/>
      <c r="M301" s="56"/>
      <c r="N301" s="56"/>
      <c r="O301" s="56"/>
      <c r="P301" s="56"/>
      <c r="Q301" s="56"/>
    </row>
    <row r="302" ht="15.75" customHeight="1">
      <c r="A302" s="56"/>
      <c r="B302" s="56"/>
      <c r="C302" s="56"/>
      <c r="D302" s="56"/>
      <c r="E302" s="56"/>
      <c r="F302" s="56"/>
      <c r="G302" s="56"/>
      <c r="H302" s="56"/>
      <c r="I302" s="56"/>
      <c r="J302" s="56"/>
      <c r="K302" s="56"/>
      <c r="L302" s="56"/>
      <c r="M302" s="56"/>
      <c r="N302" s="56"/>
      <c r="O302" s="56"/>
      <c r="P302" s="56"/>
      <c r="Q302" s="56"/>
    </row>
    <row r="303" ht="15.75" customHeight="1">
      <c r="A303" s="56"/>
      <c r="B303" s="56"/>
      <c r="C303" s="56"/>
      <c r="D303" s="56"/>
      <c r="E303" s="56"/>
      <c r="F303" s="56"/>
      <c r="G303" s="56"/>
      <c r="H303" s="56"/>
      <c r="I303" s="56"/>
      <c r="J303" s="56"/>
      <c r="K303" s="56"/>
      <c r="L303" s="56"/>
      <c r="M303" s="56"/>
      <c r="N303" s="56"/>
      <c r="O303" s="56"/>
      <c r="P303" s="56"/>
      <c r="Q303" s="56"/>
    </row>
    <row r="304" ht="15.75" customHeight="1">
      <c r="A304" s="56"/>
      <c r="B304" s="56"/>
      <c r="C304" s="56"/>
      <c r="D304" s="56"/>
      <c r="E304" s="56"/>
      <c r="F304" s="56"/>
      <c r="G304" s="56"/>
      <c r="H304" s="56"/>
      <c r="I304" s="56"/>
      <c r="J304" s="56"/>
      <c r="K304" s="56"/>
      <c r="L304" s="56"/>
      <c r="M304" s="56"/>
      <c r="N304" s="56"/>
      <c r="O304" s="56"/>
      <c r="P304" s="56"/>
      <c r="Q304" s="56"/>
    </row>
    <row r="305" ht="15.75" customHeight="1">
      <c r="A305" s="56"/>
      <c r="B305" s="56"/>
      <c r="C305" s="56"/>
      <c r="D305" s="56"/>
      <c r="E305" s="56"/>
      <c r="F305" s="56"/>
      <c r="G305" s="56"/>
      <c r="H305" s="56"/>
      <c r="I305" s="56"/>
      <c r="J305" s="56"/>
      <c r="K305" s="56"/>
      <c r="L305" s="56"/>
      <c r="M305" s="56"/>
      <c r="N305" s="56"/>
      <c r="O305" s="56"/>
      <c r="P305" s="56"/>
      <c r="Q305" s="56"/>
    </row>
    <row r="306" ht="15.75" customHeight="1">
      <c r="A306" s="56"/>
      <c r="B306" s="56"/>
      <c r="C306" s="56"/>
      <c r="D306" s="56"/>
      <c r="E306" s="56"/>
      <c r="F306" s="56"/>
      <c r="G306" s="56"/>
      <c r="H306" s="56"/>
      <c r="I306" s="56"/>
      <c r="J306" s="56"/>
      <c r="K306" s="56"/>
      <c r="L306" s="56"/>
      <c r="M306" s="56"/>
      <c r="N306" s="56"/>
      <c r="O306" s="56"/>
      <c r="P306" s="56"/>
      <c r="Q306" s="56"/>
    </row>
    <row r="307" ht="15.75" customHeight="1">
      <c r="A307" s="56"/>
      <c r="B307" s="56"/>
      <c r="C307" s="56"/>
      <c r="D307" s="56"/>
      <c r="E307" s="56"/>
      <c r="F307" s="56"/>
      <c r="G307" s="56"/>
      <c r="H307" s="56"/>
      <c r="I307" s="56"/>
      <c r="J307" s="56"/>
      <c r="K307" s="56"/>
      <c r="L307" s="56"/>
      <c r="M307" s="56"/>
      <c r="N307" s="56"/>
      <c r="O307" s="56"/>
      <c r="P307" s="56"/>
      <c r="Q307" s="56"/>
    </row>
    <row r="308" ht="15.75" customHeight="1">
      <c r="A308" s="56"/>
      <c r="B308" s="56"/>
      <c r="C308" s="56"/>
      <c r="D308" s="56"/>
      <c r="E308" s="56"/>
      <c r="F308" s="56"/>
      <c r="G308" s="56"/>
      <c r="H308" s="56"/>
      <c r="I308" s="56"/>
      <c r="J308" s="56"/>
      <c r="K308" s="56"/>
      <c r="L308" s="56"/>
      <c r="M308" s="56"/>
      <c r="N308" s="56"/>
      <c r="O308" s="56"/>
      <c r="P308" s="56"/>
      <c r="Q308" s="56"/>
    </row>
    <row r="309" ht="15.75" customHeight="1">
      <c r="A309" s="56"/>
      <c r="B309" s="56"/>
      <c r="C309" s="56"/>
      <c r="D309" s="56"/>
      <c r="E309" s="56"/>
      <c r="F309" s="56"/>
      <c r="G309" s="56"/>
      <c r="H309" s="56"/>
      <c r="I309" s="56"/>
      <c r="J309" s="56"/>
      <c r="K309" s="56"/>
      <c r="L309" s="56"/>
      <c r="M309" s="56"/>
      <c r="N309" s="56"/>
      <c r="O309" s="56"/>
      <c r="P309" s="56"/>
      <c r="Q309" s="56"/>
    </row>
    <row r="310" ht="15.75" customHeight="1">
      <c r="A310" s="56"/>
      <c r="B310" s="56"/>
      <c r="C310" s="56"/>
      <c r="D310" s="56"/>
      <c r="E310" s="56"/>
      <c r="F310" s="56"/>
      <c r="G310" s="56"/>
      <c r="H310" s="56"/>
      <c r="I310" s="56"/>
      <c r="J310" s="56"/>
      <c r="K310" s="56"/>
      <c r="L310" s="56"/>
      <c r="M310" s="56"/>
      <c r="N310" s="56"/>
      <c r="O310" s="56"/>
      <c r="P310" s="56"/>
      <c r="Q310" s="56"/>
    </row>
    <row r="311" ht="15.75" customHeight="1">
      <c r="A311" s="56"/>
      <c r="B311" s="56"/>
      <c r="C311" s="56"/>
      <c r="D311" s="56"/>
      <c r="E311" s="56"/>
      <c r="F311" s="56"/>
      <c r="G311" s="56"/>
      <c r="H311" s="56"/>
      <c r="I311" s="56"/>
      <c r="J311" s="56"/>
      <c r="K311" s="56"/>
      <c r="L311" s="56"/>
      <c r="M311" s="56"/>
      <c r="N311" s="56"/>
      <c r="O311" s="56"/>
      <c r="P311" s="56"/>
      <c r="Q311" s="56"/>
    </row>
    <row r="312" ht="15.75" customHeight="1">
      <c r="A312" s="56"/>
      <c r="B312" s="56"/>
      <c r="C312" s="56"/>
      <c r="D312" s="56"/>
      <c r="E312" s="56"/>
      <c r="F312" s="56"/>
      <c r="G312" s="56"/>
      <c r="H312" s="56"/>
      <c r="I312" s="56"/>
      <c r="J312" s="56"/>
      <c r="K312" s="56"/>
      <c r="L312" s="56"/>
      <c r="M312" s="56"/>
      <c r="N312" s="56"/>
      <c r="O312" s="56"/>
      <c r="P312" s="56"/>
      <c r="Q312" s="56"/>
    </row>
    <row r="313" ht="15.75" customHeight="1">
      <c r="A313" s="56"/>
      <c r="B313" s="56"/>
      <c r="C313" s="56"/>
      <c r="D313" s="56"/>
      <c r="E313" s="56"/>
      <c r="F313" s="56"/>
      <c r="G313" s="56"/>
      <c r="H313" s="56"/>
      <c r="I313" s="56"/>
      <c r="J313" s="56"/>
      <c r="K313" s="56"/>
      <c r="L313" s="56"/>
      <c r="M313" s="56"/>
      <c r="N313" s="56"/>
      <c r="O313" s="56"/>
      <c r="P313" s="56"/>
      <c r="Q313" s="56"/>
    </row>
    <row r="314" ht="15.75" customHeight="1">
      <c r="A314" s="56"/>
      <c r="B314" s="56"/>
      <c r="C314" s="56"/>
      <c r="D314" s="56"/>
      <c r="E314" s="56"/>
      <c r="F314" s="56"/>
      <c r="G314" s="56"/>
      <c r="H314" s="56"/>
      <c r="I314" s="56"/>
      <c r="J314" s="56"/>
      <c r="K314" s="56"/>
      <c r="L314" s="56"/>
      <c r="M314" s="56"/>
      <c r="N314" s="56"/>
      <c r="O314" s="56"/>
      <c r="P314" s="56"/>
      <c r="Q314" s="56"/>
    </row>
    <row r="315" ht="15.75" customHeight="1">
      <c r="A315" s="56"/>
      <c r="B315" s="56"/>
      <c r="C315" s="56"/>
      <c r="D315" s="56"/>
      <c r="E315" s="56"/>
      <c r="F315" s="56"/>
      <c r="G315" s="56"/>
      <c r="H315" s="56"/>
      <c r="I315" s="56"/>
      <c r="J315" s="56"/>
      <c r="K315" s="56"/>
      <c r="L315" s="56"/>
      <c r="M315" s="56"/>
      <c r="N315" s="56"/>
      <c r="O315" s="56"/>
      <c r="P315" s="56"/>
      <c r="Q315" s="56"/>
    </row>
    <row r="316" ht="15.75" customHeight="1">
      <c r="A316" s="56"/>
      <c r="B316" s="56"/>
      <c r="C316" s="56"/>
      <c r="D316" s="56"/>
      <c r="E316" s="56"/>
      <c r="F316" s="56"/>
      <c r="G316" s="56"/>
      <c r="H316" s="56"/>
      <c r="I316" s="56"/>
      <c r="J316" s="56"/>
      <c r="K316" s="56"/>
      <c r="L316" s="56"/>
      <c r="M316" s="56"/>
      <c r="N316" s="56"/>
      <c r="O316" s="56"/>
      <c r="P316" s="56"/>
      <c r="Q316" s="56"/>
    </row>
    <row r="317" ht="15.75" customHeight="1">
      <c r="A317" s="56"/>
      <c r="B317" s="56"/>
      <c r="C317" s="56"/>
      <c r="D317" s="56"/>
      <c r="E317" s="56"/>
      <c r="F317" s="56"/>
      <c r="G317" s="56"/>
      <c r="H317" s="56"/>
      <c r="I317" s="56"/>
      <c r="J317" s="56"/>
      <c r="K317" s="56"/>
      <c r="L317" s="56"/>
      <c r="M317" s="56"/>
      <c r="N317" s="56"/>
      <c r="O317" s="56"/>
      <c r="P317" s="56"/>
      <c r="Q317" s="56"/>
    </row>
    <row r="318" ht="15.75" customHeight="1">
      <c r="A318" s="56"/>
      <c r="B318" s="56"/>
      <c r="C318" s="56"/>
      <c r="D318" s="56"/>
      <c r="E318" s="56"/>
      <c r="F318" s="56"/>
      <c r="G318" s="56"/>
      <c r="H318" s="56"/>
      <c r="I318" s="56"/>
      <c r="J318" s="56"/>
      <c r="K318" s="56"/>
      <c r="L318" s="56"/>
      <c r="M318" s="56"/>
      <c r="N318" s="56"/>
      <c r="O318" s="56"/>
      <c r="P318" s="56"/>
      <c r="Q318" s="56"/>
    </row>
    <row r="319" ht="15.75" customHeight="1">
      <c r="A319" s="56"/>
      <c r="B319" s="56"/>
      <c r="C319" s="56"/>
      <c r="D319" s="56"/>
      <c r="E319" s="56"/>
      <c r="F319" s="56"/>
      <c r="G319" s="56"/>
      <c r="H319" s="56"/>
      <c r="I319" s="56"/>
      <c r="J319" s="56"/>
      <c r="K319" s="56"/>
      <c r="L319" s="56"/>
      <c r="M319" s="56"/>
      <c r="N319" s="56"/>
      <c r="O319" s="56"/>
      <c r="P319" s="56"/>
      <c r="Q319" s="56"/>
    </row>
    <row r="320" ht="15.75" customHeight="1">
      <c r="A320" s="56"/>
      <c r="B320" s="56"/>
      <c r="C320" s="56"/>
      <c r="D320" s="56"/>
      <c r="E320" s="56"/>
      <c r="F320" s="56"/>
      <c r="G320" s="56"/>
      <c r="H320" s="56"/>
      <c r="I320" s="56"/>
      <c r="J320" s="56"/>
      <c r="K320" s="56"/>
      <c r="L320" s="56"/>
      <c r="M320" s="56"/>
      <c r="N320" s="56"/>
      <c r="O320" s="56"/>
      <c r="P320" s="56"/>
      <c r="Q320" s="56"/>
    </row>
    <row r="321" ht="15.75" customHeight="1">
      <c r="A321" s="56"/>
      <c r="B321" s="56"/>
      <c r="C321" s="56"/>
      <c r="D321" s="56"/>
      <c r="E321" s="56"/>
      <c r="F321" s="56"/>
      <c r="G321" s="56"/>
      <c r="H321" s="56"/>
      <c r="I321" s="56"/>
      <c r="J321" s="56"/>
      <c r="K321" s="56"/>
      <c r="L321" s="56"/>
      <c r="M321" s="56"/>
      <c r="N321" s="56"/>
      <c r="O321" s="56"/>
      <c r="P321" s="56"/>
      <c r="Q321" s="56"/>
    </row>
    <row r="322" ht="15.75" customHeight="1">
      <c r="A322" s="56"/>
      <c r="B322" s="56"/>
      <c r="C322" s="56"/>
      <c r="D322" s="56"/>
      <c r="E322" s="56"/>
      <c r="F322" s="56"/>
      <c r="G322" s="56"/>
      <c r="H322" s="56"/>
      <c r="I322" s="56"/>
      <c r="J322" s="56"/>
      <c r="K322" s="56"/>
      <c r="L322" s="56"/>
      <c r="M322" s="56"/>
      <c r="N322" s="56"/>
      <c r="O322" s="56"/>
      <c r="P322" s="56"/>
      <c r="Q322" s="56"/>
    </row>
    <row r="323" ht="15.75" customHeight="1">
      <c r="A323" s="56"/>
      <c r="B323" s="56"/>
      <c r="C323" s="56"/>
      <c r="D323" s="56"/>
      <c r="E323" s="56"/>
      <c r="F323" s="56"/>
      <c r="G323" s="56"/>
      <c r="H323" s="56"/>
      <c r="I323" s="56"/>
      <c r="J323" s="56"/>
      <c r="K323" s="56"/>
      <c r="L323" s="56"/>
      <c r="M323" s="56"/>
      <c r="N323" s="56"/>
      <c r="O323" s="56"/>
      <c r="P323" s="56"/>
      <c r="Q323" s="56"/>
    </row>
    <row r="324" ht="15.75" customHeight="1">
      <c r="A324" s="56"/>
      <c r="B324" s="56"/>
      <c r="C324" s="56"/>
      <c r="D324" s="56"/>
      <c r="E324" s="56"/>
      <c r="F324" s="56"/>
      <c r="G324" s="56"/>
      <c r="H324" s="56"/>
      <c r="I324" s="56"/>
      <c r="J324" s="56"/>
      <c r="K324" s="56"/>
      <c r="L324" s="56"/>
      <c r="M324" s="56"/>
      <c r="N324" s="56"/>
      <c r="O324" s="56"/>
      <c r="P324" s="56"/>
      <c r="Q324" s="56"/>
    </row>
    <row r="325" ht="15.75" customHeight="1">
      <c r="A325" s="56"/>
      <c r="B325" s="56"/>
      <c r="C325" s="56"/>
      <c r="D325" s="56"/>
      <c r="E325" s="56"/>
      <c r="F325" s="56"/>
      <c r="G325" s="56"/>
      <c r="H325" s="56"/>
      <c r="I325" s="56"/>
      <c r="J325" s="56"/>
      <c r="K325" s="56"/>
      <c r="L325" s="56"/>
      <c r="M325" s="56"/>
      <c r="N325" s="56"/>
      <c r="O325" s="56"/>
      <c r="P325" s="56"/>
      <c r="Q325" s="56"/>
    </row>
    <row r="326" ht="15.75" customHeight="1">
      <c r="A326" s="56"/>
      <c r="B326" s="56"/>
      <c r="C326" s="56"/>
      <c r="D326" s="56"/>
      <c r="E326" s="56"/>
      <c r="F326" s="56"/>
      <c r="G326" s="56"/>
      <c r="H326" s="56"/>
      <c r="I326" s="56"/>
      <c r="J326" s="56"/>
      <c r="K326" s="56"/>
      <c r="L326" s="56"/>
      <c r="M326" s="56"/>
      <c r="N326" s="56"/>
      <c r="O326" s="56"/>
      <c r="P326" s="56"/>
      <c r="Q326" s="56"/>
    </row>
    <row r="327" ht="15.75" customHeight="1">
      <c r="A327" s="56"/>
      <c r="B327" s="56"/>
      <c r="C327" s="56"/>
      <c r="D327" s="56"/>
      <c r="E327" s="56"/>
      <c r="F327" s="56"/>
      <c r="G327" s="56"/>
      <c r="H327" s="56"/>
      <c r="I327" s="56"/>
      <c r="J327" s="56"/>
      <c r="K327" s="56"/>
      <c r="L327" s="56"/>
      <c r="M327" s="56"/>
      <c r="N327" s="56"/>
      <c r="O327" s="56"/>
      <c r="P327" s="56"/>
      <c r="Q327" s="56"/>
    </row>
    <row r="328" ht="15.75" customHeight="1">
      <c r="A328" s="56"/>
      <c r="B328" s="56"/>
      <c r="C328" s="56"/>
      <c r="D328" s="56"/>
      <c r="E328" s="56"/>
      <c r="F328" s="56"/>
      <c r="G328" s="56"/>
      <c r="H328" s="56"/>
      <c r="I328" s="56"/>
      <c r="J328" s="56"/>
      <c r="K328" s="56"/>
      <c r="L328" s="56"/>
      <c r="M328" s="56"/>
      <c r="N328" s="56"/>
      <c r="O328" s="56"/>
      <c r="P328" s="56"/>
      <c r="Q328" s="56"/>
    </row>
    <row r="329" ht="15.75" customHeight="1">
      <c r="A329" s="56"/>
      <c r="B329" s="56"/>
      <c r="C329" s="56"/>
      <c r="D329" s="56"/>
      <c r="E329" s="56"/>
      <c r="F329" s="56"/>
      <c r="G329" s="56"/>
      <c r="H329" s="56"/>
      <c r="I329" s="56"/>
      <c r="J329" s="56"/>
      <c r="K329" s="56"/>
      <c r="L329" s="56"/>
      <c r="M329" s="56"/>
      <c r="N329" s="56"/>
      <c r="O329" s="56"/>
      <c r="P329" s="56"/>
      <c r="Q329" s="56"/>
    </row>
    <row r="330" ht="15.75" customHeight="1">
      <c r="A330" s="56"/>
      <c r="B330" s="56"/>
      <c r="C330" s="56"/>
      <c r="D330" s="56"/>
      <c r="E330" s="56"/>
      <c r="F330" s="56"/>
      <c r="G330" s="56"/>
      <c r="H330" s="56"/>
      <c r="I330" s="56"/>
      <c r="J330" s="56"/>
      <c r="K330" s="56"/>
      <c r="L330" s="56"/>
      <c r="M330" s="56"/>
      <c r="N330" s="56"/>
      <c r="O330" s="56"/>
      <c r="P330" s="56"/>
      <c r="Q330" s="56"/>
    </row>
    <row r="331" ht="15.75" customHeight="1">
      <c r="A331" s="56"/>
      <c r="B331" s="56"/>
      <c r="C331" s="56"/>
      <c r="D331" s="56"/>
      <c r="E331" s="56"/>
      <c r="F331" s="56"/>
      <c r="G331" s="56"/>
      <c r="H331" s="56"/>
      <c r="I331" s="56"/>
      <c r="J331" s="56"/>
      <c r="K331" s="56"/>
      <c r="L331" s="56"/>
      <c r="M331" s="56"/>
      <c r="N331" s="56"/>
      <c r="O331" s="56"/>
      <c r="P331" s="56"/>
      <c r="Q331" s="56"/>
    </row>
    <row r="332" ht="15.75" customHeight="1">
      <c r="A332" s="56"/>
      <c r="B332" s="56"/>
      <c r="C332" s="56"/>
      <c r="D332" s="56"/>
      <c r="E332" s="56"/>
      <c r="F332" s="56"/>
      <c r="G332" s="56"/>
      <c r="H332" s="56"/>
      <c r="I332" s="56"/>
      <c r="J332" s="56"/>
      <c r="K332" s="56"/>
      <c r="L332" s="56"/>
      <c r="M332" s="56"/>
      <c r="N332" s="56"/>
      <c r="O332" s="56"/>
      <c r="P332" s="56"/>
      <c r="Q332" s="56"/>
    </row>
    <row r="333" ht="15.75" customHeight="1">
      <c r="A333" s="56"/>
      <c r="B333" s="56"/>
      <c r="C333" s="56"/>
      <c r="D333" s="56"/>
      <c r="E333" s="56"/>
      <c r="F333" s="56"/>
      <c r="G333" s="56"/>
      <c r="H333" s="56"/>
      <c r="I333" s="56"/>
      <c r="J333" s="56"/>
      <c r="K333" s="56"/>
      <c r="L333" s="56"/>
      <c r="M333" s="56"/>
      <c r="N333" s="56"/>
      <c r="O333" s="56"/>
      <c r="P333" s="56"/>
      <c r="Q333" s="56"/>
    </row>
    <row r="334" ht="15.75" customHeight="1">
      <c r="A334" s="56"/>
      <c r="B334" s="56"/>
      <c r="C334" s="56"/>
      <c r="D334" s="56"/>
      <c r="E334" s="56"/>
      <c r="F334" s="56"/>
      <c r="G334" s="56"/>
      <c r="H334" s="56"/>
      <c r="I334" s="56"/>
      <c r="J334" s="56"/>
      <c r="K334" s="56"/>
      <c r="L334" s="56"/>
      <c r="M334" s="56"/>
      <c r="N334" s="56"/>
      <c r="O334" s="56"/>
      <c r="P334" s="56"/>
      <c r="Q334" s="56"/>
    </row>
    <row r="335" ht="15.75" customHeight="1">
      <c r="A335" s="56"/>
      <c r="B335" s="56"/>
      <c r="C335" s="56"/>
      <c r="D335" s="56"/>
      <c r="E335" s="56"/>
      <c r="F335" s="56"/>
      <c r="G335" s="56"/>
      <c r="H335" s="56"/>
      <c r="I335" s="56"/>
      <c r="J335" s="56"/>
      <c r="K335" s="56"/>
      <c r="L335" s="56"/>
      <c r="M335" s="56"/>
      <c r="N335" s="56"/>
      <c r="O335" s="56"/>
      <c r="P335" s="56"/>
      <c r="Q335" s="56"/>
    </row>
    <row r="336" ht="15.75" customHeight="1">
      <c r="A336" s="56"/>
      <c r="B336" s="56"/>
      <c r="C336" s="56"/>
      <c r="D336" s="56"/>
      <c r="E336" s="56"/>
      <c r="F336" s="56"/>
      <c r="G336" s="56"/>
      <c r="H336" s="56"/>
      <c r="I336" s="56"/>
      <c r="J336" s="56"/>
      <c r="K336" s="56"/>
      <c r="L336" s="56"/>
      <c r="M336" s="56"/>
      <c r="N336" s="56"/>
      <c r="O336" s="56"/>
      <c r="P336" s="56"/>
      <c r="Q336" s="56"/>
    </row>
    <row r="337" ht="15.75" customHeight="1">
      <c r="A337" s="56"/>
      <c r="B337" s="56"/>
      <c r="C337" s="56"/>
      <c r="D337" s="56"/>
      <c r="E337" s="56"/>
      <c r="F337" s="56"/>
      <c r="G337" s="56"/>
      <c r="H337" s="56"/>
      <c r="I337" s="56"/>
      <c r="J337" s="56"/>
      <c r="K337" s="56"/>
      <c r="L337" s="56"/>
      <c r="M337" s="56"/>
      <c r="N337" s="56"/>
      <c r="O337" s="56"/>
      <c r="P337" s="56"/>
      <c r="Q337" s="56"/>
    </row>
    <row r="338" ht="15.75" customHeight="1">
      <c r="A338" s="56"/>
      <c r="B338" s="56"/>
      <c r="C338" s="56"/>
      <c r="D338" s="56"/>
      <c r="E338" s="56"/>
      <c r="F338" s="56"/>
      <c r="G338" s="56"/>
      <c r="H338" s="56"/>
      <c r="I338" s="56"/>
      <c r="J338" s="56"/>
      <c r="K338" s="56"/>
      <c r="L338" s="56"/>
      <c r="M338" s="56"/>
      <c r="N338" s="56"/>
      <c r="O338" s="56"/>
      <c r="P338" s="56"/>
      <c r="Q338" s="56"/>
    </row>
    <row r="339" ht="15.75" customHeight="1">
      <c r="A339" s="56"/>
      <c r="B339" s="56"/>
      <c r="C339" s="56"/>
      <c r="D339" s="56"/>
      <c r="E339" s="56"/>
      <c r="F339" s="56"/>
      <c r="G339" s="56"/>
      <c r="H339" s="56"/>
      <c r="I339" s="56"/>
      <c r="J339" s="56"/>
      <c r="K339" s="56"/>
      <c r="L339" s="56"/>
      <c r="M339" s="56"/>
      <c r="N339" s="56"/>
      <c r="O339" s="56"/>
      <c r="P339" s="56"/>
      <c r="Q339" s="56"/>
    </row>
    <row r="340" ht="15.75" customHeight="1">
      <c r="A340" s="56"/>
      <c r="B340" s="56"/>
      <c r="C340" s="56"/>
      <c r="D340" s="56"/>
      <c r="E340" s="56"/>
      <c r="F340" s="56"/>
      <c r="G340" s="56"/>
      <c r="H340" s="56"/>
      <c r="I340" s="56"/>
      <c r="J340" s="56"/>
      <c r="K340" s="56"/>
      <c r="L340" s="56"/>
      <c r="M340" s="56"/>
      <c r="N340" s="56"/>
      <c r="O340" s="56"/>
      <c r="P340" s="56"/>
      <c r="Q340" s="56"/>
    </row>
    <row r="341" ht="15.75" customHeight="1">
      <c r="A341" s="56"/>
      <c r="B341" s="56"/>
      <c r="C341" s="56"/>
      <c r="D341" s="56"/>
      <c r="E341" s="56"/>
      <c r="F341" s="56"/>
      <c r="G341" s="56"/>
      <c r="H341" s="56"/>
      <c r="I341" s="56"/>
      <c r="J341" s="56"/>
      <c r="K341" s="56"/>
      <c r="L341" s="56"/>
      <c r="M341" s="56"/>
      <c r="N341" s="56"/>
      <c r="O341" s="56"/>
      <c r="P341" s="56"/>
      <c r="Q341" s="56"/>
    </row>
    <row r="342" ht="15.75" customHeight="1">
      <c r="A342" s="56"/>
      <c r="B342" s="56"/>
      <c r="C342" s="56"/>
      <c r="D342" s="56"/>
      <c r="E342" s="56"/>
      <c r="F342" s="56"/>
      <c r="G342" s="56"/>
      <c r="H342" s="56"/>
      <c r="I342" s="56"/>
      <c r="J342" s="56"/>
      <c r="K342" s="56"/>
      <c r="L342" s="56"/>
      <c r="M342" s="56"/>
      <c r="N342" s="56"/>
      <c r="O342" s="56"/>
      <c r="P342" s="56"/>
      <c r="Q342" s="56"/>
    </row>
    <row r="343" ht="15.75" customHeight="1">
      <c r="A343" s="56"/>
      <c r="B343" s="56"/>
      <c r="C343" s="56"/>
      <c r="D343" s="56"/>
      <c r="E343" s="56"/>
      <c r="F343" s="56"/>
      <c r="G343" s="56"/>
      <c r="H343" s="56"/>
      <c r="I343" s="56"/>
      <c r="J343" s="56"/>
      <c r="K343" s="56"/>
      <c r="L343" s="56"/>
      <c r="M343" s="56"/>
      <c r="N343" s="56"/>
      <c r="O343" s="56"/>
      <c r="P343" s="56"/>
      <c r="Q343" s="56"/>
    </row>
    <row r="344" ht="15.75" customHeight="1">
      <c r="A344" s="56"/>
      <c r="B344" s="56"/>
      <c r="C344" s="56"/>
      <c r="D344" s="56"/>
      <c r="E344" s="56"/>
      <c r="F344" s="56"/>
      <c r="G344" s="56"/>
      <c r="H344" s="56"/>
      <c r="I344" s="56"/>
      <c r="J344" s="56"/>
      <c r="K344" s="56"/>
      <c r="L344" s="56"/>
      <c r="M344" s="56"/>
      <c r="N344" s="56"/>
      <c r="O344" s="56"/>
      <c r="P344" s="56"/>
      <c r="Q344" s="56"/>
    </row>
    <row r="345" ht="15.75" customHeight="1">
      <c r="A345" s="56"/>
      <c r="B345" s="56"/>
      <c r="C345" s="56"/>
      <c r="D345" s="56"/>
      <c r="E345" s="56"/>
      <c r="F345" s="56"/>
      <c r="G345" s="56"/>
      <c r="H345" s="56"/>
      <c r="I345" s="56"/>
      <c r="J345" s="56"/>
      <c r="K345" s="56"/>
      <c r="L345" s="56"/>
      <c r="M345" s="56"/>
      <c r="N345" s="56"/>
      <c r="O345" s="56"/>
      <c r="P345" s="56"/>
      <c r="Q345" s="56"/>
    </row>
    <row r="346" ht="15.75" customHeight="1">
      <c r="A346" s="56"/>
      <c r="B346" s="56"/>
      <c r="C346" s="56"/>
      <c r="D346" s="56"/>
      <c r="E346" s="56"/>
      <c r="F346" s="56"/>
      <c r="G346" s="56"/>
      <c r="H346" s="56"/>
      <c r="I346" s="56"/>
      <c r="J346" s="56"/>
      <c r="K346" s="56"/>
      <c r="L346" s="56"/>
      <c r="M346" s="56"/>
      <c r="N346" s="56"/>
      <c r="O346" s="56"/>
      <c r="P346" s="56"/>
      <c r="Q346" s="56"/>
    </row>
    <row r="347" ht="15.75" customHeight="1">
      <c r="A347" s="56"/>
      <c r="B347" s="56"/>
      <c r="C347" s="56"/>
      <c r="D347" s="56"/>
      <c r="E347" s="56"/>
      <c r="F347" s="56"/>
      <c r="G347" s="56"/>
      <c r="H347" s="56"/>
      <c r="I347" s="56"/>
      <c r="J347" s="56"/>
      <c r="K347" s="56"/>
      <c r="L347" s="56"/>
      <c r="M347" s="56"/>
      <c r="N347" s="56"/>
      <c r="O347" s="56"/>
      <c r="P347" s="56"/>
      <c r="Q347" s="56"/>
    </row>
    <row r="348" ht="15.75" customHeight="1">
      <c r="A348" s="56"/>
      <c r="B348" s="56"/>
      <c r="C348" s="56"/>
      <c r="D348" s="56"/>
      <c r="E348" s="56"/>
      <c r="F348" s="56"/>
      <c r="G348" s="56"/>
      <c r="H348" s="56"/>
      <c r="I348" s="56"/>
      <c r="J348" s="56"/>
      <c r="K348" s="56"/>
      <c r="L348" s="56"/>
      <c r="M348" s="56"/>
      <c r="N348" s="56"/>
      <c r="O348" s="56"/>
      <c r="P348" s="56"/>
      <c r="Q348" s="56"/>
    </row>
    <row r="349" ht="15.75" customHeight="1">
      <c r="A349" s="56"/>
      <c r="B349" s="56"/>
      <c r="C349" s="56"/>
      <c r="D349" s="56"/>
      <c r="E349" s="56"/>
      <c r="F349" s="56"/>
      <c r="G349" s="56"/>
      <c r="H349" s="56"/>
      <c r="I349" s="56"/>
      <c r="J349" s="56"/>
      <c r="K349" s="56"/>
      <c r="L349" s="56"/>
      <c r="M349" s="56"/>
      <c r="N349" s="56"/>
      <c r="O349" s="56"/>
      <c r="P349" s="56"/>
      <c r="Q349" s="56"/>
    </row>
    <row r="350" ht="15.75" customHeight="1">
      <c r="A350" s="56"/>
      <c r="B350" s="56"/>
      <c r="C350" s="56"/>
      <c r="D350" s="56"/>
      <c r="E350" s="56"/>
      <c r="F350" s="56"/>
      <c r="G350" s="56"/>
      <c r="H350" s="56"/>
      <c r="I350" s="56"/>
      <c r="J350" s="56"/>
      <c r="K350" s="56"/>
      <c r="L350" s="56"/>
      <c r="M350" s="56"/>
      <c r="N350" s="56"/>
      <c r="O350" s="56"/>
      <c r="P350" s="56"/>
      <c r="Q350" s="56"/>
    </row>
    <row r="351" ht="15.75" customHeight="1">
      <c r="A351" s="56"/>
      <c r="B351" s="56"/>
      <c r="C351" s="56"/>
      <c r="D351" s="56"/>
      <c r="E351" s="56"/>
      <c r="F351" s="56"/>
      <c r="G351" s="56"/>
      <c r="H351" s="56"/>
      <c r="I351" s="56"/>
      <c r="J351" s="56"/>
      <c r="K351" s="56"/>
      <c r="L351" s="56"/>
      <c r="M351" s="56"/>
      <c r="N351" s="56"/>
      <c r="O351" s="56"/>
      <c r="P351" s="56"/>
      <c r="Q351" s="56"/>
    </row>
    <row r="352" ht="15.75" customHeight="1">
      <c r="A352" s="56"/>
      <c r="B352" s="56"/>
      <c r="C352" s="56"/>
      <c r="D352" s="56"/>
      <c r="E352" s="56"/>
      <c r="F352" s="56"/>
      <c r="G352" s="56"/>
      <c r="H352" s="56"/>
      <c r="I352" s="56"/>
      <c r="J352" s="56"/>
      <c r="K352" s="56"/>
      <c r="L352" s="56"/>
      <c r="M352" s="56"/>
      <c r="N352" s="56"/>
      <c r="O352" s="56"/>
      <c r="P352" s="56"/>
      <c r="Q352" s="56"/>
    </row>
    <row r="353" ht="15.75" customHeight="1">
      <c r="A353" s="56"/>
      <c r="B353" s="56"/>
      <c r="C353" s="56"/>
      <c r="D353" s="56"/>
      <c r="E353" s="56"/>
      <c r="F353" s="56"/>
      <c r="G353" s="56"/>
      <c r="H353" s="56"/>
      <c r="I353" s="56"/>
      <c r="J353" s="56"/>
      <c r="K353" s="56"/>
      <c r="L353" s="56"/>
      <c r="M353" s="56"/>
      <c r="N353" s="56"/>
      <c r="O353" s="56"/>
      <c r="P353" s="56"/>
      <c r="Q353" s="56"/>
    </row>
    <row r="354" ht="15.75" customHeight="1">
      <c r="A354" s="56"/>
      <c r="B354" s="56"/>
      <c r="C354" s="56"/>
      <c r="D354" s="56"/>
      <c r="E354" s="56"/>
      <c r="F354" s="56"/>
      <c r="G354" s="56"/>
      <c r="H354" s="56"/>
      <c r="I354" s="56"/>
      <c r="J354" s="56"/>
      <c r="K354" s="56"/>
      <c r="L354" s="56"/>
      <c r="M354" s="56"/>
      <c r="N354" s="56"/>
      <c r="O354" s="56"/>
      <c r="P354" s="56"/>
      <c r="Q354" s="56"/>
    </row>
    <row r="355" ht="15.75" customHeight="1">
      <c r="A355" s="56"/>
      <c r="B355" s="56"/>
      <c r="C355" s="56"/>
      <c r="D355" s="56"/>
      <c r="E355" s="56"/>
      <c r="F355" s="56"/>
      <c r="G355" s="56"/>
      <c r="H355" s="56"/>
      <c r="I355" s="56"/>
      <c r="J355" s="56"/>
      <c r="K355" s="56"/>
      <c r="L355" s="56"/>
      <c r="M355" s="56"/>
      <c r="N355" s="56"/>
      <c r="O355" s="56"/>
      <c r="P355" s="56"/>
      <c r="Q355" s="56"/>
    </row>
    <row r="356" ht="15.75" customHeight="1">
      <c r="A356" s="56"/>
      <c r="B356" s="56"/>
      <c r="C356" s="56"/>
      <c r="D356" s="56"/>
      <c r="E356" s="56"/>
      <c r="F356" s="56"/>
      <c r="G356" s="56"/>
      <c r="H356" s="56"/>
      <c r="I356" s="56"/>
      <c r="J356" s="56"/>
      <c r="K356" s="56"/>
      <c r="L356" s="56"/>
      <c r="M356" s="56"/>
      <c r="N356" s="56"/>
      <c r="O356" s="56"/>
      <c r="P356" s="56"/>
      <c r="Q356" s="56"/>
    </row>
    <row r="357" ht="15.75" customHeight="1">
      <c r="A357" s="56"/>
      <c r="B357" s="56"/>
      <c r="C357" s="56"/>
      <c r="D357" s="56"/>
      <c r="E357" s="56"/>
      <c r="F357" s="56"/>
      <c r="G357" s="56"/>
      <c r="H357" s="56"/>
      <c r="I357" s="56"/>
      <c r="J357" s="56"/>
      <c r="K357" s="56"/>
      <c r="L357" s="56"/>
      <c r="M357" s="56"/>
      <c r="N357" s="56"/>
      <c r="O357" s="56"/>
      <c r="P357" s="56"/>
      <c r="Q357" s="56"/>
    </row>
    <row r="358" ht="15.75" customHeight="1">
      <c r="A358" s="56"/>
      <c r="B358" s="56"/>
      <c r="C358" s="56"/>
      <c r="D358" s="56"/>
      <c r="E358" s="56"/>
      <c r="F358" s="56"/>
      <c r="G358" s="56"/>
      <c r="H358" s="56"/>
      <c r="I358" s="56"/>
      <c r="J358" s="56"/>
      <c r="K358" s="56"/>
      <c r="L358" s="56"/>
      <c r="M358" s="56"/>
      <c r="N358" s="56"/>
      <c r="O358" s="56"/>
      <c r="P358" s="56"/>
      <c r="Q358" s="56"/>
    </row>
    <row r="359" ht="15.75" customHeight="1">
      <c r="A359" s="56"/>
      <c r="B359" s="56"/>
      <c r="C359" s="56"/>
      <c r="D359" s="56"/>
      <c r="E359" s="56"/>
      <c r="F359" s="56"/>
      <c r="G359" s="56"/>
      <c r="H359" s="56"/>
      <c r="I359" s="56"/>
      <c r="J359" s="56"/>
      <c r="K359" s="56"/>
      <c r="L359" s="56"/>
      <c r="M359" s="56"/>
      <c r="N359" s="56"/>
      <c r="O359" s="56"/>
      <c r="P359" s="56"/>
      <c r="Q359" s="56"/>
    </row>
    <row r="360" ht="15.75" customHeight="1">
      <c r="A360" s="56"/>
      <c r="B360" s="56"/>
      <c r="C360" s="56"/>
      <c r="D360" s="56"/>
      <c r="E360" s="56"/>
      <c r="F360" s="56"/>
      <c r="G360" s="56"/>
      <c r="H360" s="56"/>
      <c r="I360" s="56"/>
      <c r="J360" s="56"/>
      <c r="K360" s="56"/>
      <c r="L360" s="56"/>
      <c r="M360" s="56"/>
      <c r="N360" s="56"/>
      <c r="O360" s="56"/>
      <c r="P360" s="56"/>
      <c r="Q360" s="56"/>
    </row>
    <row r="361" ht="15.75" customHeight="1">
      <c r="A361" s="56"/>
      <c r="B361" s="56"/>
      <c r="C361" s="56"/>
      <c r="D361" s="56"/>
      <c r="E361" s="56"/>
      <c r="F361" s="56"/>
      <c r="G361" s="56"/>
      <c r="H361" s="56"/>
      <c r="I361" s="56"/>
      <c r="J361" s="56"/>
      <c r="K361" s="56"/>
      <c r="L361" s="56"/>
      <c r="M361" s="56"/>
      <c r="N361" s="56"/>
      <c r="O361" s="56"/>
      <c r="P361" s="56"/>
      <c r="Q361" s="56"/>
    </row>
    <row r="362" ht="15.75" customHeight="1">
      <c r="A362" s="56"/>
      <c r="B362" s="56"/>
      <c r="C362" s="56"/>
      <c r="D362" s="56"/>
      <c r="E362" s="56"/>
      <c r="F362" s="56"/>
      <c r="G362" s="56"/>
      <c r="H362" s="56"/>
      <c r="I362" s="56"/>
      <c r="J362" s="56"/>
      <c r="K362" s="56"/>
      <c r="L362" s="56"/>
      <c r="M362" s="56"/>
      <c r="N362" s="56"/>
      <c r="O362" s="56"/>
      <c r="P362" s="56"/>
      <c r="Q362" s="56"/>
    </row>
    <row r="363" ht="15.75" customHeight="1">
      <c r="A363" s="56"/>
      <c r="B363" s="56"/>
      <c r="C363" s="56"/>
      <c r="D363" s="56"/>
      <c r="E363" s="56"/>
      <c r="F363" s="56"/>
      <c r="G363" s="56"/>
      <c r="H363" s="56"/>
      <c r="I363" s="56"/>
      <c r="J363" s="56"/>
      <c r="K363" s="56"/>
      <c r="L363" s="56"/>
      <c r="M363" s="56"/>
      <c r="N363" s="56"/>
      <c r="O363" s="56"/>
      <c r="P363" s="56"/>
      <c r="Q363" s="56"/>
    </row>
    <row r="364" ht="15.75" customHeight="1">
      <c r="A364" s="56"/>
      <c r="B364" s="56"/>
      <c r="C364" s="56"/>
      <c r="D364" s="56"/>
      <c r="E364" s="56"/>
      <c r="F364" s="56"/>
      <c r="G364" s="56"/>
      <c r="H364" s="56"/>
      <c r="I364" s="56"/>
      <c r="J364" s="56"/>
      <c r="K364" s="56"/>
      <c r="L364" s="56"/>
      <c r="M364" s="56"/>
      <c r="N364" s="56"/>
      <c r="O364" s="56"/>
      <c r="P364" s="56"/>
      <c r="Q364" s="56"/>
    </row>
    <row r="365" ht="15.75" customHeight="1">
      <c r="A365" s="56"/>
      <c r="B365" s="56"/>
      <c r="C365" s="56"/>
      <c r="D365" s="56"/>
      <c r="E365" s="56"/>
      <c r="F365" s="56"/>
      <c r="G365" s="56"/>
      <c r="H365" s="56"/>
      <c r="I365" s="56"/>
      <c r="J365" s="56"/>
      <c r="K365" s="56"/>
      <c r="L365" s="56"/>
      <c r="M365" s="56"/>
      <c r="N365" s="56"/>
      <c r="O365" s="56"/>
      <c r="P365" s="56"/>
      <c r="Q365" s="56"/>
    </row>
    <row r="366" ht="15.75" customHeight="1">
      <c r="A366" s="56"/>
      <c r="B366" s="56"/>
      <c r="C366" s="56"/>
      <c r="D366" s="56"/>
      <c r="E366" s="56"/>
      <c r="F366" s="56"/>
      <c r="G366" s="56"/>
      <c r="H366" s="56"/>
      <c r="I366" s="56"/>
      <c r="J366" s="56"/>
      <c r="K366" s="56"/>
      <c r="L366" s="56"/>
      <c r="M366" s="56"/>
      <c r="N366" s="56"/>
      <c r="O366" s="56"/>
      <c r="P366" s="56"/>
      <c r="Q366" s="56"/>
    </row>
    <row r="367" ht="15.75" customHeight="1">
      <c r="A367" s="56"/>
      <c r="B367" s="56"/>
      <c r="C367" s="56"/>
      <c r="D367" s="56"/>
      <c r="E367" s="56"/>
      <c r="F367" s="56"/>
      <c r="G367" s="56"/>
      <c r="H367" s="56"/>
      <c r="I367" s="56"/>
      <c r="J367" s="56"/>
      <c r="K367" s="56"/>
      <c r="L367" s="56"/>
      <c r="M367" s="56"/>
      <c r="N367" s="56"/>
      <c r="O367" s="56"/>
      <c r="P367" s="56"/>
      <c r="Q367" s="56"/>
    </row>
    <row r="368" ht="15.75" customHeight="1">
      <c r="A368" s="56"/>
      <c r="B368" s="56"/>
      <c r="C368" s="56"/>
      <c r="D368" s="56"/>
      <c r="E368" s="56"/>
      <c r="F368" s="56"/>
      <c r="G368" s="56"/>
      <c r="H368" s="56"/>
      <c r="I368" s="56"/>
      <c r="J368" s="56"/>
      <c r="K368" s="56"/>
      <c r="L368" s="56"/>
      <c r="M368" s="56"/>
      <c r="N368" s="56"/>
      <c r="O368" s="56"/>
      <c r="P368" s="56"/>
      <c r="Q368" s="56"/>
    </row>
    <row r="369" ht="15.75" customHeight="1">
      <c r="A369" s="56"/>
      <c r="B369" s="56"/>
      <c r="C369" s="56"/>
      <c r="D369" s="56"/>
      <c r="E369" s="56"/>
      <c r="F369" s="56"/>
      <c r="G369" s="56"/>
      <c r="H369" s="56"/>
      <c r="I369" s="56"/>
      <c r="J369" s="56"/>
      <c r="K369" s="56"/>
      <c r="L369" s="56"/>
      <c r="M369" s="56"/>
      <c r="N369" s="56"/>
      <c r="O369" s="56"/>
      <c r="P369" s="56"/>
      <c r="Q369" s="56"/>
    </row>
    <row r="370" ht="15.75" customHeight="1">
      <c r="A370" s="56"/>
      <c r="B370" s="56"/>
      <c r="C370" s="56"/>
      <c r="D370" s="56"/>
      <c r="E370" s="56"/>
      <c r="F370" s="56"/>
      <c r="G370" s="56"/>
      <c r="H370" s="56"/>
      <c r="I370" s="56"/>
      <c r="J370" s="56"/>
      <c r="K370" s="56"/>
      <c r="L370" s="56"/>
      <c r="M370" s="56"/>
      <c r="N370" s="56"/>
      <c r="O370" s="56"/>
      <c r="P370" s="56"/>
      <c r="Q370" s="56"/>
    </row>
    <row r="371" ht="15.75" customHeight="1">
      <c r="A371" s="56"/>
      <c r="B371" s="56"/>
      <c r="C371" s="56"/>
      <c r="D371" s="56"/>
      <c r="E371" s="56"/>
      <c r="F371" s="56"/>
      <c r="G371" s="56"/>
      <c r="H371" s="56"/>
      <c r="I371" s="56"/>
      <c r="J371" s="56"/>
      <c r="K371" s="56"/>
      <c r="L371" s="56"/>
      <c r="M371" s="56"/>
      <c r="N371" s="56"/>
      <c r="O371" s="56"/>
      <c r="P371" s="56"/>
      <c r="Q371" s="56"/>
    </row>
    <row r="372" ht="15.75" customHeight="1">
      <c r="A372" s="56"/>
      <c r="B372" s="56"/>
      <c r="C372" s="56"/>
      <c r="D372" s="56"/>
      <c r="E372" s="56"/>
      <c r="F372" s="56"/>
      <c r="G372" s="56"/>
      <c r="H372" s="56"/>
      <c r="I372" s="56"/>
      <c r="J372" s="56"/>
      <c r="K372" s="56"/>
      <c r="L372" s="56"/>
      <c r="M372" s="56"/>
      <c r="N372" s="56"/>
      <c r="O372" s="56"/>
      <c r="P372" s="56"/>
      <c r="Q372" s="56"/>
    </row>
    <row r="373" ht="15.75" customHeight="1">
      <c r="A373" s="56"/>
      <c r="B373" s="56"/>
      <c r="C373" s="56"/>
      <c r="D373" s="56"/>
      <c r="E373" s="56"/>
      <c r="F373" s="56"/>
      <c r="G373" s="56"/>
      <c r="H373" s="56"/>
      <c r="I373" s="56"/>
      <c r="J373" s="56"/>
      <c r="K373" s="56"/>
      <c r="L373" s="56"/>
      <c r="M373" s="56"/>
      <c r="N373" s="56"/>
      <c r="O373" s="56"/>
      <c r="P373" s="56"/>
      <c r="Q373" s="56"/>
    </row>
    <row r="374" ht="15.75" customHeight="1">
      <c r="A374" s="56"/>
      <c r="B374" s="56"/>
      <c r="C374" s="56"/>
      <c r="D374" s="56"/>
      <c r="E374" s="56"/>
      <c r="F374" s="56"/>
      <c r="G374" s="56"/>
      <c r="H374" s="56"/>
      <c r="I374" s="56"/>
      <c r="J374" s="56"/>
      <c r="K374" s="56"/>
      <c r="L374" s="56"/>
      <c r="M374" s="56"/>
      <c r="N374" s="56"/>
      <c r="O374" s="56"/>
      <c r="P374" s="56"/>
      <c r="Q374" s="56"/>
    </row>
    <row r="375" ht="15.75" customHeight="1">
      <c r="A375" s="56"/>
      <c r="B375" s="56"/>
      <c r="C375" s="56"/>
      <c r="D375" s="56"/>
      <c r="E375" s="56"/>
      <c r="F375" s="56"/>
      <c r="G375" s="56"/>
      <c r="H375" s="56"/>
      <c r="I375" s="56"/>
      <c r="J375" s="56"/>
      <c r="K375" s="56"/>
      <c r="L375" s="56"/>
      <c r="M375" s="56"/>
      <c r="N375" s="56"/>
      <c r="O375" s="56"/>
      <c r="P375" s="56"/>
      <c r="Q375" s="56"/>
    </row>
    <row r="376" ht="15.75" customHeight="1">
      <c r="A376" s="56"/>
      <c r="B376" s="56"/>
      <c r="C376" s="56"/>
      <c r="D376" s="56"/>
      <c r="E376" s="56"/>
      <c r="F376" s="56"/>
      <c r="G376" s="56"/>
      <c r="H376" s="56"/>
      <c r="I376" s="56"/>
      <c r="J376" s="56"/>
      <c r="K376" s="56"/>
      <c r="L376" s="56"/>
      <c r="M376" s="56"/>
      <c r="N376" s="56"/>
      <c r="O376" s="56"/>
      <c r="P376" s="56"/>
      <c r="Q376" s="56"/>
    </row>
    <row r="377" ht="15.75" customHeight="1">
      <c r="A377" s="56"/>
      <c r="B377" s="56"/>
      <c r="C377" s="56"/>
      <c r="D377" s="56"/>
      <c r="E377" s="56"/>
      <c r="F377" s="56"/>
      <c r="G377" s="56"/>
      <c r="H377" s="56"/>
      <c r="I377" s="56"/>
      <c r="J377" s="56"/>
      <c r="K377" s="56"/>
      <c r="L377" s="56"/>
      <c r="M377" s="56"/>
      <c r="N377" s="56"/>
      <c r="O377" s="56"/>
      <c r="P377" s="56"/>
      <c r="Q377" s="56"/>
    </row>
    <row r="378" ht="15.75" customHeight="1">
      <c r="A378" s="56"/>
      <c r="B378" s="56"/>
      <c r="C378" s="56"/>
      <c r="D378" s="56"/>
      <c r="E378" s="56"/>
      <c r="F378" s="56"/>
      <c r="G378" s="56"/>
      <c r="H378" s="56"/>
      <c r="I378" s="56"/>
      <c r="J378" s="56"/>
      <c r="K378" s="56"/>
      <c r="L378" s="56"/>
      <c r="M378" s="56"/>
      <c r="N378" s="56"/>
      <c r="O378" s="56"/>
      <c r="P378" s="56"/>
      <c r="Q378" s="56"/>
    </row>
    <row r="379" ht="15.75" customHeight="1">
      <c r="A379" s="56"/>
      <c r="B379" s="56"/>
      <c r="C379" s="56"/>
      <c r="D379" s="56"/>
      <c r="E379" s="56"/>
      <c r="F379" s="56"/>
      <c r="G379" s="56"/>
      <c r="H379" s="56"/>
      <c r="I379" s="56"/>
      <c r="J379" s="56"/>
      <c r="K379" s="56"/>
      <c r="L379" s="56"/>
      <c r="M379" s="56"/>
      <c r="N379" s="56"/>
      <c r="O379" s="56"/>
      <c r="P379" s="56"/>
      <c r="Q379" s="56"/>
    </row>
    <row r="380" ht="15.75" customHeight="1">
      <c r="A380" s="56"/>
      <c r="B380" s="56"/>
      <c r="C380" s="56"/>
      <c r="D380" s="56"/>
      <c r="E380" s="56"/>
      <c r="F380" s="56"/>
      <c r="G380" s="56"/>
      <c r="H380" s="56"/>
      <c r="I380" s="56"/>
      <c r="J380" s="56"/>
      <c r="K380" s="56"/>
      <c r="L380" s="56"/>
      <c r="M380" s="56"/>
      <c r="N380" s="56"/>
      <c r="O380" s="56"/>
      <c r="P380" s="56"/>
      <c r="Q380" s="56"/>
    </row>
    <row r="381" ht="15.75" customHeight="1">
      <c r="A381" s="56"/>
      <c r="B381" s="56"/>
      <c r="C381" s="56"/>
      <c r="D381" s="56"/>
      <c r="E381" s="56"/>
      <c r="F381" s="56"/>
      <c r="G381" s="56"/>
      <c r="H381" s="56"/>
      <c r="I381" s="56"/>
      <c r="J381" s="56"/>
      <c r="K381" s="56"/>
      <c r="L381" s="56"/>
      <c r="M381" s="56"/>
      <c r="N381" s="56"/>
      <c r="O381" s="56"/>
      <c r="P381" s="56"/>
      <c r="Q381" s="56"/>
    </row>
    <row r="382" ht="15.75" customHeight="1">
      <c r="A382" s="56"/>
      <c r="B382" s="56"/>
      <c r="C382" s="56"/>
      <c r="D382" s="56"/>
      <c r="E382" s="56"/>
      <c r="F382" s="56"/>
      <c r="G382" s="56"/>
      <c r="H382" s="56"/>
      <c r="I382" s="56"/>
      <c r="J382" s="56"/>
      <c r="K382" s="56"/>
      <c r="L382" s="56"/>
      <c r="M382" s="56"/>
      <c r="N382" s="56"/>
      <c r="O382" s="56"/>
      <c r="P382" s="56"/>
      <c r="Q382" s="56"/>
    </row>
    <row r="383" ht="15.75" customHeight="1">
      <c r="A383" s="56"/>
      <c r="B383" s="56"/>
      <c r="C383" s="56"/>
      <c r="D383" s="56"/>
      <c r="E383" s="56"/>
      <c r="F383" s="56"/>
      <c r="G383" s="56"/>
      <c r="H383" s="56"/>
      <c r="I383" s="56"/>
      <c r="J383" s="56"/>
      <c r="K383" s="56"/>
      <c r="L383" s="56"/>
      <c r="M383" s="56"/>
      <c r="N383" s="56"/>
      <c r="O383" s="56"/>
      <c r="P383" s="56"/>
      <c r="Q383" s="56"/>
    </row>
    <row r="384" ht="15.75" customHeight="1">
      <c r="A384" s="56"/>
      <c r="B384" s="56"/>
      <c r="C384" s="56"/>
      <c r="D384" s="56"/>
      <c r="E384" s="56"/>
      <c r="F384" s="56"/>
      <c r="G384" s="56"/>
      <c r="H384" s="56"/>
      <c r="I384" s="56"/>
      <c r="J384" s="56"/>
      <c r="K384" s="56"/>
      <c r="L384" s="56"/>
      <c r="M384" s="56"/>
      <c r="N384" s="56"/>
      <c r="O384" s="56"/>
      <c r="P384" s="56"/>
      <c r="Q384" s="56"/>
    </row>
    <row r="385" ht="15.75" customHeight="1">
      <c r="A385" s="56"/>
      <c r="B385" s="56"/>
      <c r="C385" s="56"/>
      <c r="D385" s="56"/>
      <c r="E385" s="56"/>
      <c r="F385" s="56"/>
      <c r="G385" s="56"/>
      <c r="H385" s="56"/>
      <c r="I385" s="56"/>
      <c r="J385" s="56"/>
      <c r="K385" s="56"/>
      <c r="L385" s="56"/>
      <c r="M385" s="56"/>
      <c r="N385" s="56"/>
      <c r="O385" s="56"/>
      <c r="P385" s="56"/>
      <c r="Q385" s="56"/>
    </row>
    <row r="386" ht="15.75" customHeight="1">
      <c r="A386" s="56"/>
      <c r="B386" s="56"/>
      <c r="C386" s="56"/>
      <c r="D386" s="56"/>
      <c r="E386" s="56"/>
      <c r="F386" s="56"/>
      <c r="G386" s="56"/>
      <c r="H386" s="56"/>
      <c r="I386" s="56"/>
      <c r="J386" s="56"/>
      <c r="K386" s="56"/>
      <c r="L386" s="56"/>
      <c r="M386" s="56"/>
      <c r="N386" s="56"/>
      <c r="O386" s="56"/>
      <c r="P386" s="56"/>
      <c r="Q386" s="56"/>
    </row>
    <row r="387" ht="15.75" customHeight="1">
      <c r="A387" s="56"/>
      <c r="B387" s="56"/>
      <c r="C387" s="56"/>
      <c r="D387" s="56"/>
      <c r="E387" s="56"/>
      <c r="F387" s="56"/>
      <c r="G387" s="56"/>
      <c r="H387" s="56"/>
      <c r="I387" s="56"/>
      <c r="J387" s="56"/>
      <c r="K387" s="56"/>
      <c r="L387" s="56"/>
      <c r="M387" s="56"/>
      <c r="N387" s="56"/>
      <c r="O387" s="56"/>
      <c r="P387" s="56"/>
      <c r="Q387" s="56"/>
    </row>
    <row r="388" ht="15.75" customHeight="1">
      <c r="A388" s="56"/>
      <c r="B388" s="56"/>
      <c r="C388" s="56"/>
      <c r="D388" s="56"/>
      <c r="E388" s="56"/>
      <c r="F388" s="56"/>
      <c r="G388" s="56"/>
      <c r="H388" s="56"/>
      <c r="I388" s="56"/>
      <c r="J388" s="56"/>
      <c r="K388" s="56"/>
      <c r="L388" s="56"/>
      <c r="M388" s="56"/>
      <c r="N388" s="56"/>
      <c r="O388" s="56"/>
      <c r="P388" s="56"/>
      <c r="Q388" s="56"/>
    </row>
    <row r="389" ht="15.75" customHeight="1">
      <c r="A389" s="56"/>
      <c r="B389" s="56"/>
      <c r="C389" s="56"/>
      <c r="D389" s="56"/>
      <c r="E389" s="56"/>
      <c r="F389" s="56"/>
      <c r="G389" s="56"/>
      <c r="H389" s="56"/>
      <c r="I389" s="56"/>
      <c r="J389" s="56"/>
      <c r="K389" s="56"/>
      <c r="L389" s="56"/>
      <c r="M389" s="56"/>
      <c r="N389" s="56"/>
      <c r="O389" s="56"/>
      <c r="P389" s="56"/>
      <c r="Q389" s="56"/>
    </row>
    <row r="390" ht="15.75" customHeight="1">
      <c r="A390" s="56"/>
      <c r="B390" s="56"/>
      <c r="C390" s="56"/>
      <c r="D390" s="56"/>
      <c r="E390" s="56"/>
      <c r="F390" s="56"/>
      <c r="G390" s="56"/>
      <c r="H390" s="56"/>
      <c r="I390" s="56"/>
      <c r="J390" s="56"/>
      <c r="K390" s="56"/>
      <c r="L390" s="56"/>
      <c r="M390" s="56"/>
      <c r="N390" s="56"/>
      <c r="O390" s="56"/>
      <c r="P390" s="56"/>
      <c r="Q390" s="56"/>
    </row>
    <row r="391" ht="15.75" customHeight="1">
      <c r="A391" s="56"/>
      <c r="B391" s="56"/>
      <c r="C391" s="56"/>
      <c r="D391" s="56"/>
      <c r="E391" s="56"/>
      <c r="F391" s="56"/>
      <c r="G391" s="56"/>
      <c r="H391" s="56"/>
      <c r="I391" s="56"/>
      <c r="J391" s="56"/>
      <c r="K391" s="56"/>
      <c r="L391" s="56"/>
      <c r="M391" s="56"/>
      <c r="N391" s="56"/>
      <c r="O391" s="56"/>
      <c r="P391" s="56"/>
      <c r="Q391" s="56"/>
    </row>
    <row r="392" ht="15.75" customHeight="1">
      <c r="A392" s="56"/>
      <c r="B392" s="56"/>
      <c r="C392" s="56"/>
      <c r="D392" s="56"/>
      <c r="E392" s="56"/>
      <c r="F392" s="56"/>
      <c r="G392" s="56"/>
      <c r="H392" s="56"/>
      <c r="I392" s="56"/>
      <c r="J392" s="56"/>
      <c r="K392" s="56"/>
      <c r="L392" s="56"/>
      <c r="M392" s="56"/>
      <c r="N392" s="56"/>
      <c r="O392" s="56"/>
      <c r="P392" s="56"/>
      <c r="Q392" s="56"/>
    </row>
    <row r="393" ht="15.75" customHeight="1">
      <c r="A393" s="56"/>
      <c r="B393" s="56"/>
      <c r="C393" s="56"/>
      <c r="D393" s="56"/>
      <c r="E393" s="56"/>
      <c r="F393" s="56"/>
      <c r="G393" s="56"/>
      <c r="H393" s="56"/>
      <c r="I393" s="56"/>
      <c r="J393" s="56"/>
      <c r="K393" s="56"/>
      <c r="L393" s="56"/>
      <c r="M393" s="56"/>
      <c r="N393" s="56"/>
      <c r="O393" s="56"/>
      <c r="P393" s="56"/>
      <c r="Q393" s="56"/>
    </row>
    <row r="394" ht="15.75" customHeight="1">
      <c r="A394" s="56"/>
      <c r="B394" s="56"/>
      <c r="C394" s="56"/>
      <c r="D394" s="56"/>
      <c r="E394" s="56"/>
      <c r="F394" s="56"/>
      <c r="G394" s="56"/>
      <c r="H394" s="56"/>
      <c r="I394" s="56"/>
      <c r="J394" s="56"/>
      <c r="K394" s="56"/>
      <c r="L394" s="56"/>
      <c r="M394" s="56"/>
      <c r="N394" s="56"/>
      <c r="O394" s="56"/>
      <c r="P394" s="56"/>
      <c r="Q394" s="56"/>
    </row>
    <row r="395" ht="15.75" customHeight="1">
      <c r="A395" s="56"/>
      <c r="B395" s="56"/>
      <c r="C395" s="56"/>
      <c r="D395" s="56"/>
      <c r="E395" s="56"/>
      <c r="F395" s="56"/>
      <c r="G395" s="56"/>
      <c r="H395" s="56"/>
      <c r="I395" s="56"/>
      <c r="J395" s="56"/>
      <c r="K395" s="56"/>
      <c r="L395" s="56"/>
      <c r="M395" s="56"/>
      <c r="N395" s="56"/>
      <c r="O395" s="56"/>
      <c r="P395" s="56"/>
      <c r="Q395" s="56"/>
    </row>
    <row r="396" ht="15.75" customHeight="1">
      <c r="A396" s="56"/>
      <c r="B396" s="56"/>
      <c r="C396" s="56"/>
      <c r="D396" s="56"/>
      <c r="E396" s="56"/>
      <c r="F396" s="56"/>
      <c r="G396" s="56"/>
      <c r="H396" s="56"/>
      <c r="I396" s="56"/>
      <c r="J396" s="56"/>
      <c r="K396" s="56"/>
      <c r="L396" s="56"/>
      <c r="M396" s="56"/>
      <c r="N396" s="56"/>
      <c r="O396" s="56"/>
      <c r="P396" s="56"/>
      <c r="Q396" s="56"/>
    </row>
    <row r="397" ht="15.75" customHeight="1">
      <c r="A397" s="56"/>
      <c r="B397" s="56"/>
      <c r="C397" s="56"/>
      <c r="D397" s="56"/>
      <c r="E397" s="56"/>
      <c r="F397" s="56"/>
      <c r="G397" s="56"/>
      <c r="H397" s="56"/>
      <c r="I397" s="56"/>
      <c r="J397" s="56"/>
      <c r="K397" s="56"/>
      <c r="L397" s="56"/>
      <c r="M397" s="56"/>
      <c r="N397" s="56"/>
      <c r="O397" s="56"/>
      <c r="P397" s="56"/>
      <c r="Q397" s="56"/>
    </row>
    <row r="398" ht="15.75" customHeight="1">
      <c r="A398" s="56"/>
      <c r="B398" s="56"/>
      <c r="C398" s="56"/>
      <c r="D398" s="56"/>
      <c r="E398" s="56"/>
      <c r="F398" s="56"/>
      <c r="G398" s="56"/>
      <c r="H398" s="56"/>
      <c r="I398" s="56"/>
      <c r="J398" s="56"/>
      <c r="K398" s="56"/>
      <c r="L398" s="56"/>
      <c r="M398" s="56"/>
      <c r="N398" s="56"/>
      <c r="O398" s="56"/>
      <c r="P398" s="56"/>
      <c r="Q398" s="56"/>
    </row>
    <row r="399" ht="15.75" customHeight="1">
      <c r="A399" s="56"/>
      <c r="B399" s="56"/>
      <c r="C399" s="56"/>
      <c r="D399" s="56"/>
      <c r="E399" s="56"/>
      <c r="F399" s="56"/>
      <c r="G399" s="56"/>
      <c r="H399" s="56"/>
      <c r="I399" s="56"/>
      <c r="J399" s="56"/>
      <c r="K399" s="56"/>
      <c r="L399" s="56"/>
      <c r="M399" s="56"/>
      <c r="N399" s="56"/>
      <c r="O399" s="56"/>
      <c r="P399" s="56"/>
      <c r="Q399" s="56"/>
    </row>
    <row r="400" ht="15.75" customHeight="1">
      <c r="A400" s="56"/>
      <c r="B400" s="56"/>
      <c r="C400" s="56"/>
      <c r="D400" s="56"/>
      <c r="E400" s="56"/>
      <c r="F400" s="56"/>
      <c r="G400" s="56"/>
      <c r="H400" s="56"/>
      <c r="I400" s="56"/>
      <c r="J400" s="56"/>
      <c r="K400" s="56"/>
      <c r="L400" s="56"/>
      <c r="M400" s="56"/>
      <c r="N400" s="56"/>
      <c r="O400" s="56"/>
      <c r="P400" s="56"/>
      <c r="Q400" s="56"/>
    </row>
    <row r="401" ht="15.75" customHeight="1">
      <c r="A401" s="56"/>
      <c r="B401" s="56"/>
      <c r="C401" s="56"/>
      <c r="D401" s="56"/>
      <c r="E401" s="56"/>
      <c r="F401" s="56"/>
      <c r="G401" s="56"/>
      <c r="H401" s="56"/>
      <c r="I401" s="56"/>
      <c r="J401" s="56"/>
      <c r="K401" s="56"/>
      <c r="L401" s="56"/>
      <c r="M401" s="56"/>
      <c r="N401" s="56"/>
      <c r="O401" s="56"/>
      <c r="P401" s="56"/>
      <c r="Q401" s="56"/>
    </row>
    <row r="402" ht="15.75" customHeight="1">
      <c r="A402" s="56"/>
      <c r="B402" s="56"/>
      <c r="C402" s="56"/>
      <c r="D402" s="56"/>
      <c r="E402" s="56"/>
      <c r="F402" s="56"/>
      <c r="G402" s="56"/>
      <c r="H402" s="56"/>
      <c r="I402" s="56"/>
      <c r="J402" s="56"/>
      <c r="K402" s="56"/>
      <c r="L402" s="56"/>
      <c r="M402" s="56"/>
      <c r="N402" s="56"/>
      <c r="O402" s="56"/>
      <c r="P402" s="56"/>
      <c r="Q402" s="56"/>
    </row>
    <row r="403" ht="15.75" customHeight="1">
      <c r="A403" s="56"/>
      <c r="B403" s="56"/>
      <c r="C403" s="56"/>
      <c r="D403" s="56"/>
      <c r="E403" s="56"/>
      <c r="F403" s="56"/>
      <c r="G403" s="56"/>
      <c r="H403" s="56"/>
      <c r="I403" s="56"/>
      <c r="J403" s="56"/>
      <c r="K403" s="56"/>
      <c r="L403" s="56"/>
      <c r="M403" s="56"/>
      <c r="N403" s="56"/>
      <c r="O403" s="56"/>
      <c r="P403" s="56"/>
      <c r="Q403" s="56"/>
    </row>
    <row r="404" ht="15.75" customHeight="1">
      <c r="A404" s="56"/>
      <c r="B404" s="56"/>
      <c r="C404" s="56"/>
      <c r="D404" s="56"/>
      <c r="E404" s="56"/>
      <c r="F404" s="56"/>
      <c r="G404" s="56"/>
      <c r="H404" s="56"/>
      <c r="I404" s="56"/>
      <c r="J404" s="56"/>
      <c r="K404" s="56"/>
      <c r="L404" s="56"/>
      <c r="M404" s="56"/>
      <c r="N404" s="56"/>
      <c r="O404" s="56"/>
      <c r="P404" s="56"/>
      <c r="Q404" s="56"/>
    </row>
    <row r="405" ht="15.75" customHeight="1">
      <c r="A405" s="56"/>
      <c r="B405" s="56"/>
      <c r="C405" s="56"/>
      <c r="D405" s="56"/>
      <c r="E405" s="56"/>
      <c r="F405" s="56"/>
      <c r="G405" s="56"/>
      <c r="H405" s="56"/>
      <c r="I405" s="56"/>
      <c r="J405" s="56"/>
      <c r="K405" s="56"/>
      <c r="L405" s="56"/>
      <c r="M405" s="56"/>
      <c r="N405" s="56"/>
      <c r="O405" s="56"/>
      <c r="P405" s="56"/>
      <c r="Q405" s="56"/>
    </row>
    <row r="406" ht="15.75" customHeight="1">
      <c r="A406" s="56"/>
      <c r="B406" s="56"/>
      <c r="C406" s="56"/>
      <c r="D406" s="56"/>
      <c r="E406" s="56"/>
      <c r="F406" s="56"/>
      <c r="G406" s="56"/>
      <c r="H406" s="56"/>
      <c r="I406" s="56"/>
      <c r="J406" s="56"/>
      <c r="K406" s="56"/>
      <c r="L406" s="56"/>
      <c r="M406" s="56"/>
      <c r="N406" s="56"/>
      <c r="O406" s="56"/>
      <c r="P406" s="56"/>
      <c r="Q406" s="56"/>
    </row>
    <row r="407" ht="15.75" customHeight="1">
      <c r="A407" s="56"/>
      <c r="B407" s="56"/>
      <c r="C407" s="56"/>
      <c r="D407" s="56"/>
      <c r="E407" s="56"/>
      <c r="F407" s="56"/>
      <c r="G407" s="56"/>
      <c r="H407" s="56"/>
      <c r="I407" s="56"/>
      <c r="J407" s="56"/>
      <c r="K407" s="56"/>
      <c r="L407" s="56"/>
      <c r="M407" s="56"/>
      <c r="N407" s="56"/>
      <c r="O407" s="56"/>
      <c r="P407" s="56"/>
      <c r="Q407" s="56"/>
    </row>
    <row r="408" ht="15.75" customHeight="1">
      <c r="A408" s="56"/>
      <c r="B408" s="56"/>
      <c r="C408" s="56"/>
      <c r="D408" s="56"/>
      <c r="E408" s="56"/>
      <c r="F408" s="56"/>
      <c r="G408" s="56"/>
      <c r="H408" s="56"/>
      <c r="I408" s="56"/>
      <c r="J408" s="56"/>
      <c r="K408" s="56"/>
      <c r="L408" s="56"/>
      <c r="M408" s="56"/>
      <c r="N408" s="56"/>
      <c r="O408" s="56"/>
      <c r="P408" s="56"/>
      <c r="Q408" s="56"/>
    </row>
    <row r="409" ht="15.75" customHeight="1">
      <c r="A409" s="56"/>
      <c r="B409" s="56"/>
      <c r="C409" s="56"/>
      <c r="D409" s="56"/>
      <c r="E409" s="56"/>
      <c r="F409" s="56"/>
      <c r="G409" s="56"/>
      <c r="H409" s="56"/>
      <c r="I409" s="56"/>
      <c r="J409" s="56"/>
      <c r="K409" s="56"/>
      <c r="L409" s="56"/>
      <c r="M409" s="56"/>
      <c r="N409" s="56"/>
      <c r="O409" s="56"/>
      <c r="P409" s="56"/>
      <c r="Q409" s="56"/>
    </row>
    <row r="410" ht="15.75" customHeight="1">
      <c r="A410" s="56"/>
      <c r="B410" s="56"/>
      <c r="C410" s="56"/>
      <c r="D410" s="56"/>
      <c r="E410" s="56"/>
      <c r="F410" s="56"/>
      <c r="G410" s="56"/>
      <c r="H410" s="56"/>
      <c r="I410" s="56"/>
      <c r="J410" s="56"/>
      <c r="K410" s="56"/>
      <c r="L410" s="56"/>
      <c r="M410" s="56"/>
      <c r="N410" s="56"/>
      <c r="O410" s="56"/>
      <c r="P410" s="56"/>
      <c r="Q410" s="56"/>
    </row>
    <row r="411" ht="15.75" customHeight="1">
      <c r="A411" s="56"/>
      <c r="B411" s="56"/>
      <c r="C411" s="56"/>
      <c r="D411" s="56"/>
      <c r="E411" s="56"/>
      <c r="F411" s="56"/>
      <c r="G411" s="56"/>
      <c r="H411" s="56"/>
      <c r="I411" s="56"/>
      <c r="J411" s="56"/>
      <c r="K411" s="56"/>
      <c r="L411" s="56"/>
      <c r="M411" s="56"/>
      <c r="N411" s="56"/>
      <c r="O411" s="56"/>
      <c r="P411" s="56"/>
      <c r="Q411" s="56"/>
    </row>
    <row r="412" ht="15.75" customHeight="1">
      <c r="A412" s="56"/>
      <c r="B412" s="56"/>
      <c r="C412" s="56"/>
      <c r="D412" s="56"/>
      <c r="E412" s="56"/>
      <c r="F412" s="56"/>
      <c r="G412" s="56"/>
      <c r="H412" s="56"/>
      <c r="I412" s="56"/>
      <c r="J412" s="56"/>
      <c r="K412" s="56"/>
      <c r="L412" s="56"/>
      <c r="M412" s="56"/>
      <c r="N412" s="56"/>
      <c r="O412" s="56"/>
      <c r="P412" s="56"/>
      <c r="Q412" s="56"/>
    </row>
    <row r="413" ht="15.75" customHeight="1">
      <c r="A413" s="56"/>
      <c r="B413" s="56"/>
      <c r="C413" s="56"/>
      <c r="D413" s="56"/>
      <c r="E413" s="56"/>
      <c r="F413" s="56"/>
      <c r="G413" s="56"/>
      <c r="H413" s="56"/>
      <c r="I413" s="56"/>
      <c r="J413" s="56"/>
      <c r="K413" s="56"/>
      <c r="L413" s="56"/>
      <c r="M413" s="56"/>
      <c r="N413" s="56"/>
      <c r="O413" s="56"/>
      <c r="P413" s="56"/>
      <c r="Q413" s="56"/>
    </row>
    <row r="414" ht="15.75" customHeight="1">
      <c r="A414" s="56"/>
      <c r="B414" s="56"/>
      <c r="C414" s="56"/>
      <c r="D414" s="56"/>
      <c r="E414" s="56"/>
      <c r="F414" s="56"/>
      <c r="G414" s="56"/>
      <c r="H414" s="56"/>
      <c r="I414" s="56"/>
      <c r="J414" s="56"/>
      <c r="K414" s="56"/>
      <c r="L414" s="56"/>
      <c r="M414" s="56"/>
      <c r="N414" s="56"/>
      <c r="O414" s="56"/>
      <c r="P414" s="56"/>
      <c r="Q414" s="56"/>
    </row>
    <row r="415" ht="15.75" customHeight="1">
      <c r="A415" s="56"/>
      <c r="B415" s="56"/>
      <c r="C415" s="56"/>
      <c r="D415" s="56"/>
      <c r="E415" s="56"/>
      <c r="F415" s="56"/>
      <c r="G415" s="56"/>
      <c r="H415" s="56"/>
      <c r="I415" s="56"/>
      <c r="J415" s="56"/>
      <c r="K415" s="56"/>
      <c r="L415" s="56"/>
      <c r="M415" s="56"/>
      <c r="N415" s="56"/>
      <c r="O415" s="56"/>
      <c r="P415" s="56"/>
      <c r="Q415" s="56"/>
    </row>
    <row r="416" ht="15.75" customHeight="1">
      <c r="A416" s="56"/>
      <c r="B416" s="56"/>
      <c r="C416" s="56"/>
      <c r="D416" s="56"/>
      <c r="E416" s="56"/>
      <c r="F416" s="56"/>
      <c r="G416" s="56"/>
      <c r="H416" s="56"/>
      <c r="I416" s="56"/>
      <c r="J416" s="56"/>
      <c r="K416" s="56"/>
      <c r="L416" s="56"/>
      <c r="M416" s="56"/>
      <c r="N416" s="56"/>
      <c r="O416" s="56"/>
      <c r="P416" s="56"/>
      <c r="Q416" s="56"/>
    </row>
    <row r="417" ht="15.75" customHeight="1">
      <c r="A417" s="56"/>
      <c r="B417" s="56"/>
      <c r="C417" s="56"/>
      <c r="D417" s="56"/>
      <c r="E417" s="56"/>
      <c r="F417" s="56"/>
      <c r="G417" s="56"/>
      <c r="H417" s="56"/>
      <c r="I417" s="56"/>
      <c r="J417" s="56"/>
      <c r="K417" s="56"/>
      <c r="L417" s="56"/>
      <c r="M417" s="56"/>
      <c r="N417" s="56"/>
      <c r="O417" s="56"/>
      <c r="P417" s="56"/>
      <c r="Q417" s="56"/>
    </row>
    <row r="418" ht="15.75" customHeight="1">
      <c r="A418" s="56"/>
      <c r="B418" s="56"/>
      <c r="C418" s="56"/>
      <c r="D418" s="56"/>
      <c r="E418" s="56"/>
      <c r="F418" s="56"/>
      <c r="G418" s="56"/>
      <c r="H418" s="56"/>
      <c r="I418" s="56"/>
      <c r="J418" s="56"/>
      <c r="K418" s="56"/>
      <c r="L418" s="56"/>
      <c r="M418" s="56"/>
      <c r="N418" s="56"/>
      <c r="O418" s="56"/>
      <c r="P418" s="56"/>
      <c r="Q418" s="56"/>
    </row>
    <row r="419" ht="15.75" customHeight="1">
      <c r="A419" s="56"/>
      <c r="B419" s="56"/>
      <c r="C419" s="56"/>
      <c r="D419" s="56"/>
      <c r="E419" s="56"/>
      <c r="F419" s="56"/>
      <c r="G419" s="56"/>
      <c r="H419" s="56"/>
      <c r="I419" s="56"/>
      <c r="J419" s="56"/>
      <c r="K419" s="56"/>
      <c r="L419" s="56"/>
      <c r="M419" s="56"/>
      <c r="N419" s="56"/>
      <c r="O419" s="56"/>
      <c r="P419" s="56"/>
      <c r="Q419" s="56"/>
    </row>
    <row r="420" ht="15.75" customHeight="1">
      <c r="A420" s="56"/>
      <c r="B420" s="56"/>
      <c r="C420" s="56"/>
      <c r="D420" s="56"/>
      <c r="E420" s="56"/>
      <c r="F420" s="56"/>
      <c r="G420" s="56"/>
      <c r="H420" s="56"/>
      <c r="I420" s="56"/>
      <c r="J420" s="56"/>
      <c r="K420" s="56"/>
      <c r="L420" s="56"/>
      <c r="M420" s="56"/>
      <c r="N420" s="56"/>
      <c r="O420" s="56"/>
      <c r="P420" s="56"/>
      <c r="Q420" s="56"/>
    </row>
    <row r="421" ht="15.75" customHeight="1">
      <c r="A421" s="56"/>
      <c r="B421" s="56"/>
      <c r="C421" s="56"/>
      <c r="D421" s="56"/>
      <c r="E421" s="56"/>
      <c r="F421" s="56"/>
      <c r="G421" s="56"/>
      <c r="H421" s="56"/>
      <c r="I421" s="56"/>
      <c r="J421" s="56"/>
      <c r="K421" s="56"/>
      <c r="L421" s="56"/>
      <c r="M421" s="56"/>
      <c r="N421" s="56"/>
      <c r="O421" s="56"/>
      <c r="P421" s="56"/>
      <c r="Q421" s="56"/>
    </row>
    <row r="422" ht="15.75" customHeight="1">
      <c r="A422" s="56"/>
      <c r="B422" s="56"/>
      <c r="C422" s="56"/>
      <c r="D422" s="56"/>
      <c r="E422" s="56"/>
      <c r="F422" s="56"/>
      <c r="G422" s="56"/>
      <c r="H422" s="56"/>
      <c r="I422" s="56"/>
      <c r="J422" s="56"/>
      <c r="K422" s="56"/>
      <c r="L422" s="56"/>
      <c r="M422" s="56"/>
      <c r="N422" s="56"/>
      <c r="O422" s="56"/>
      <c r="P422" s="56"/>
      <c r="Q422" s="56"/>
    </row>
    <row r="423" ht="15.75" customHeight="1">
      <c r="A423" s="56"/>
      <c r="B423" s="56"/>
      <c r="C423" s="56"/>
      <c r="D423" s="56"/>
      <c r="E423" s="56"/>
      <c r="F423" s="56"/>
      <c r="G423" s="56"/>
      <c r="H423" s="56"/>
      <c r="I423" s="56"/>
      <c r="J423" s="56"/>
      <c r="K423" s="56"/>
      <c r="L423" s="56"/>
      <c r="M423" s="56"/>
      <c r="N423" s="56"/>
      <c r="O423" s="56"/>
      <c r="P423" s="56"/>
      <c r="Q423" s="56"/>
    </row>
    <row r="424" ht="15.75" customHeight="1">
      <c r="A424" s="56"/>
      <c r="B424" s="56"/>
      <c r="C424" s="56"/>
      <c r="D424" s="56"/>
      <c r="E424" s="56"/>
      <c r="F424" s="56"/>
      <c r="G424" s="56"/>
      <c r="H424" s="56"/>
      <c r="I424" s="56"/>
      <c r="J424" s="56"/>
      <c r="K424" s="56"/>
      <c r="L424" s="56"/>
      <c r="M424" s="56"/>
      <c r="N424" s="56"/>
      <c r="O424" s="56"/>
      <c r="P424" s="56"/>
      <c r="Q424" s="56"/>
    </row>
    <row r="425" ht="15.75" customHeight="1">
      <c r="A425" s="56"/>
      <c r="B425" s="56"/>
      <c r="C425" s="56"/>
      <c r="D425" s="56"/>
      <c r="E425" s="56"/>
      <c r="F425" s="56"/>
      <c r="G425" s="56"/>
      <c r="H425" s="56"/>
      <c r="I425" s="56"/>
      <c r="J425" s="56"/>
      <c r="K425" s="56"/>
      <c r="L425" s="56"/>
      <c r="M425" s="56"/>
      <c r="N425" s="56"/>
      <c r="O425" s="56"/>
      <c r="P425" s="56"/>
      <c r="Q425" s="56"/>
    </row>
    <row r="426" ht="15.75" customHeight="1">
      <c r="A426" s="56"/>
      <c r="B426" s="56"/>
      <c r="C426" s="56"/>
      <c r="D426" s="56"/>
      <c r="E426" s="56"/>
      <c r="F426" s="56"/>
      <c r="G426" s="56"/>
      <c r="H426" s="56"/>
      <c r="I426" s="56"/>
      <c r="J426" s="56"/>
      <c r="K426" s="56"/>
      <c r="L426" s="56"/>
      <c r="M426" s="56"/>
      <c r="N426" s="56"/>
      <c r="O426" s="56"/>
      <c r="P426" s="56"/>
      <c r="Q426" s="56"/>
    </row>
    <row r="427" ht="15.75" customHeight="1">
      <c r="A427" s="56"/>
      <c r="B427" s="56"/>
      <c r="C427" s="56"/>
      <c r="D427" s="56"/>
      <c r="E427" s="56"/>
      <c r="F427" s="56"/>
      <c r="G427" s="56"/>
      <c r="H427" s="56"/>
      <c r="I427" s="56"/>
      <c r="J427" s="56"/>
      <c r="K427" s="56"/>
      <c r="L427" s="56"/>
      <c r="M427" s="56"/>
      <c r="N427" s="56"/>
      <c r="O427" s="56"/>
      <c r="P427" s="56"/>
      <c r="Q427" s="56"/>
    </row>
    <row r="428" ht="15.75" customHeight="1">
      <c r="A428" s="56"/>
      <c r="B428" s="56"/>
      <c r="C428" s="56"/>
      <c r="D428" s="56"/>
      <c r="E428" s="56"/>
      <c r="F428" s="56"/>
      <c r="G428" s="56"/>
      <c r="H428" s="56"/>
      <c r="I428" s="56"/>
      <c r="J428" s="56"/>
      <c r="K428" s="56"/>
      <c r="L428" s="56"/>
      <c r="M428" s="56"/>
      <c r="N428" s="56"/>
      <c r="O428" s="56"/>
      <c r="P428" s="56"/>
      <c r="Q428" s="56"/>
    </row>
    <row r="429" ht="15.75" customHeight="1">
      <c r="A429" s="56"/>
      <c r="B429" s="56"/>
      <c r="C429" s="56"/>
      <c r="D429" s="56"/>
      <c r="E429" s="56"/>
      <c r="F429" s="56"/>
      <c r="G429" s="56"/>
      <c r="H429" s="56"/>
      <c r="I429" s="56"/>
      <c r="J429" s="56"/>
      <c r="K429" s="56"/>
      <c r="L429" s="56"/>
      <c r="M429" s="56"/>
      <c r="N429" s="56"/>
      <c r="O429" s="56"/>
      <c r="P429" s="56"/>
      <c r="Q429" s="56"/>
    </row>
    <row r="430" ht="15.75" customHeight="1">
      <c r="A430" s="56"/>
      <c r="B430" s="56"/>
      <c r="C430" s="56"/>
      <c r="D430" s="56"/>
      <c r="E430" s="56"/>
      <c r="F430" s="56"/>
      <c r="G430" s="56"/>
      <c r="H430" s="56"/>
      <c r="I430" s="56"/>
      <c r="J430" s="56"/>
      <c r="K430" s="56"/>
      <c r="L430" s="56"/>
      <c r="M430" s="56"/>
      <c r="N430" s="56"/>
      <c r="O430" s="56"/>
      <c r="P430" s="56"/>
      <c r="Q430" s="56"/>
    </row>
    <row r="431" ht="15.75" customHeight="1">
      <c r="A431" s="56"/>
      <c r="B431" s="56"/>
      <c r="C431" s="56"/>
      <c r="D431" s="56"/>
      <c r="E431" s="56"/>
      <c r="F431" s="56"/>
      <c r="G431" s="56"/>
      <c r="H431" s="56"/>
      <c r="I431" s="56"/>
      <c r="J431" s="56"/>
      <c r="K431" s="56"/>
      <c r="L431" s="56"/>
      <c r="M431" s="56"/>
      <c r="N431" s="56"/>
      <c r="O431" s="56"/>
      <c r="P431" s="56"/>
      <c r="Q431" s="56"/>
    </row>
    <row r="432" ht="15.75" customHeight="1">
      <c r="A432" s="56"/>
      <c r="B432" s="56"/>
      <c r="C432" s="56"/>
      <c r="D432" s="56"/>
      <c r="E432" s="56"/>
      <c r="F432" s="56"/>
      <c r="G432" s="56"/>
      <c r="H432" s="56"/>
      <c r="I432" s="56"/>
      <c r="J432" s="56"/>
      <c r="K432" s="56"/>
      <c r="L432" s="56"/>
      <c r="M432" s="56"/>
      <c r="N432" s="56"/>
      <c r="O432" s="56"/>
      <c r="P432" s="56"/>
      <c r="Q432" s="56"/>
    </row>
    <row r="433" ht="15.75" customHeight="1">
      <c r="A433" s="56"/>
      <c r="B433" s="56"/>
      <c r="C433" s="56"/>
      <c r="D433" s="56"/>
      <c r="E433" s="56"/>
      <c r="F433" s="56"/>
      <c r="G433" s="56"/>
      <c r="H433" s="56"/>
      <c r="I433" s="56"/>
      <c r="J433" s="56"/>
      <c r="K433" s="56"/>
      <c r="L433" s="56"/>
      <c r="M433" s="56"/>
      <c r="N433" s="56"/>
      <c r="O433" s="56"/>
      <c r="P433" s="56"/>
      <c r="Q433" s="56"/>
    </row>
    <row r="434" ht="15.75" customHeight="1">
      <c r="A434" s="56"/>
      <c r="B434" s="56"/>
      <c r="C434" s="56"/>
      <c r="D434" s="56"/>
      <c r="E434" s="56"/>
      <c r="F434" s="56"/>
      <c r="G434" s="56"/>
      <c r="H434" s="56"/>
      <c r="I434" s="56"/>
      <c r="J434" s="56"/>
      <c r="K434" s="56"/>
      <c r="L434" s="56"/>
      <c r="M434" s="56"/>
      <c r="N434" s="56"/>
      <c r="O434" s="56"/>
      <c r="P434" s="56"/>
      <c r="Q434" s="56"/>
    </row>
    <row r="435" ht="15.75" customHeight="1">
      <c r="A435" s="56"/>
      <c r="B435" s="56"/>
      <c r="C435" s="56"/>
      <c r="D435" s="56"/>
      <c r="E435" s="56"/>
      <c r="F435" s="56"/>
      <c r="G435" s="56"/>
      <c r="H435" s="56"/>
      <c r="I435" s="56"/>
      <c r="J435" s="56"/>
      <c r="K435" s="56"/>
      <c r="L435" s="56"/>
      <c r="M435" s="56"/>
      <c r="N435" s="56"/>
      <c r="O435" s="56"/>
      <c r="P435" s="56"/>
      <c r="Q435" s="56"/>
    </row>
    <row r="436" ht="15.75" customHeight="1">
      <c r="A436" s="56"/>
      <c r="B436" s="56"/>
      <c r="C436" s="56"/>
      <c r="D436" s="56"/>
      <c r="E436" s="56"/>
      <c r="F436" s="56"/>
      <c r="G436" s="56"/>
      <c r="H436" s="56"/>
      <c r="I436" s="56"/>
      <c r="J436" s="56"/>
      <c r="K436" s="56"/>
      <c r="L436" s="56"/>
      <c r="M436" s="56"/>
      <c r="N436" s="56"/>
      <c r="O436" s="56"/>
      <c r="P436" s="56"/>
      <c r="Q436" s="56"/>
    </row>
    <row r="437" ht="15.75" customHeight="1">
      <c r="A437" s="56"/>
      <c r="B437" s="56"/>
      <c r="C437" s="56"/>
      <c r="D437" s="56"/>
      <c r="E437" s="56"/>
      <c r="F437" s="56"/>
      <c r="G437" s="56"/>
      <c r="H437" s="56"/>
      <c r="I437" s="56"/>
      <c r="J437" s="56"/>
      <c r="K437" s="56"/>
      <c r="L437" s="56"/>
      <c r="M437" s="56"/>
      <c r="N437" s="56"/>
      <c r="O437" s="56"/>
      <c r="P437" s="56"/>
      <c r="Q437" s="56"/>
    </row>
    <row r="438" ht="15.75" customHeight="1">
      <c r="A438" s="56"/>
      <c r="B438" s="56"/>
      <c r="C438" s="56"/>
      <c r="D438" s="56"/>
      <c r="E438" s="56"/>
      <c r="F438" s="56"/>
      <c r="G438" s="56"/>
      <c r="H438" s="56"/>
      <c r="I438" s="56"/>
      <c r="J438" s="56"/>
      <c r="K438" s="56"/>
      <c r="L438" s="56"/>
      <c r="M438" s="56"/>
      <c r="N438" s="56"/>
      <c r="O438" s="56"/>
      <c r="P438" s="56"/>
      <c r="Q438" s="56"/>
    </row>
    <row r="439" ht="15.75" customHeight="1">
      <c r="A439" s="56"/>
      <c r="B439" s="56"/>
      <c r="C439" s="56"/>
      <c r="D439" s="56"/>
      <c r="E439" s="56"/>
      <c r="F439" s="56"/>
      <c r="G439" s="56"/>
      <c r="H439" s="56"/>
      <c r="I439" s="56"/>
      <c r="J439" s="56"/>
      <c r="K439" s="56"/>
      <c r="L439" s="56"/>
      <c r="M439" s="56"/>
      <c r="N439" s="56"/>
      <c r="O439" s="56"/>
      <c r="P439" s="56"/>
      <c r="Q439" s="56"/>
    </row>
    <row r="440" ht="15.75" customHeight="1">
      <c r="A440" s="56"/>
      <c r="B440" s="56"/>
      <c r="C440" s="56"/>
      <c r="D440" s="56"/>
      <c r="E440" s="56"/>
      <c r="F440" s="56"/>
      <c r="G440" s="56"/>
      <c r="H440" s="56"/>
      <c r="I440" s="56"/>
      <c r="J440" s="56"/>
      <c r="K440" s="56"/>
      <c r="L440" s="56"/>
      <c r="M440" s="56"/>
      <c r="N440" s="56"/>
      <c r="O440" s="56"/>
      <c r="P440" s="56"/>
      <c r="Q440" s="56"/>
    </row>
    <row r="441" ht="15.75" customHeight="1">
      <c r="A441" s="56"/>
      <c r="B441" s="56"/>
      <c r="C441" s="56"/>
      <c r="D441" s="56"/>
      <c r="E441" s="56"/>
      <c r="F441" s="56"/>
      <c r="G441" s="56"/>
      <c r="H441" s="56"/>
      <c r="I441" s="56"/>
      <c r="J441" s="56"/>
      <c r="K441" s="56"/>
      <c r="L441" s="56"/>
      <c r="M441" s="56"/>
      <c r="N441" s="56"/>
      <c r="O441" s="56"/>
      <c r="P441" s="56"/>
      <c r="Q441" s="56"/>
    </row>
    <row r="442" ht="15.75" customHeight="1">
      <c r="A442" s="56"/>
      <c r="B442" s="56"/>
      <c r="C442" s="56"/>
      <c r="D442" s="56"/>
      <c r="E442" s="56"/>
      <c r="F442" s="56"/>
      <c r="G442" s="56"/>
      <c r="H442" s="56"/>
      <c r="I442" s="56"/>
      <c r="J442" s="56"/>
      <c r="K442" s="56"/>
      <c r="L442" s="56"/>
      <c r="M442" s="56"/>
      <c r="N442" s="56"/>
      <c r="O442" s="56"/>
      <c r="P442" s="56"/>
      <c r="Q442" s="56"/>
    </row>
    <row r="443" ht="15.75" customHeight="1">
      <c r="A443" s="56"/>
      <c r="B443" s="56"/>
      <c r="C443" s="56"/>
      <c r="D443" s="56"/>
      <c r="E443" s="56"/>
      <c r="F443" s="56"/>
      <c r="G443" s="56"/>
      <c r="H443" s="56"/>
      <c r="I443" s="56"/>
      <c r="J443" s="56"/>
      <c r="K443" s="56"/>
      <c r="L443" s="56"/>
      <c r="M443" s="56"/>
      <c r="N443" s="56"/>
      <c r="O443" s="56"/>
      <c r="P443" s="56"/>
      <c r="Q443" s="56"/>
    </row>
    <row r="444" ht="15.75" customHeight="1">
      <c r="A444" s="56"/>
      <c r="B444" s="56"/>
      <c r="C444" s="56"/>
      <c r="D444" s="56"/>
      <c r="E444" s="56"/>
      <c r="F444" s="56"/>
      <c r="G444" s="56"/>
      <c r="H444" s="56"/>
      <c r="I444" s="56"/>
      <c r="J444" s="56"/>
      <c r="K444" s="56"/>
      <c r="L444" s="56"/>
      <c r="M444" s="56"/>
      <c r="N444" s="56"/>
      <c r="O444" s="56"/>
      <c r="P444" s="56"/>
      <c r="Q444" s="56"/>
    </row>
    <row r="445" ht="15.75" customHeight="1">
      <c r="A445" s="56"/>
      <c r="B445" s="56"/>
      <c r="C445" s="56"/>
      <c r="D445" s="56"/>
      <c r="E445" s="56"/>
      <c r="F445" s="56"/>
      <c r="G445" s="56"/>
      <c r="H445" s="56"/>
      <c r="I445" s="56"/>
      <c r="J445" s="56"/>
      <c r="K445" s="56"/>
      <c r="L445" s="56"/>
      <c r="M445" s="56"/>
      <c r="N445" s="56"/>
      <c r="O445" s="56"/>
      <c r="P445" s="56"/>
      <c r="Q445" s="56"/>
    </row>
    <row r="446" ht="15.75" customHeight="1">
      <c r="A446" s="56"/>
      <c r="B446" s="56"/>
      <c r="C446" s="56"/>
      <c r="D446" s="56"/>
      <c r="E446" s="56"/>
      <c r="F446" s="56"/>
      <c r="G446" s="56"/>
      <c r="H446" s="56"/>
      <c r="I446" s="56"/>
      <c r="J446" s="56"/>
      <c r="K446" s="56"/>
      <c r="L446" s="56"/>
      <c r="M446" s="56"/>
      <c r="N446" s="56"/>
      <c r="O446" s="56"/>
      <c r="P446" s="56"/>
      <c r="Q446" s="56"/>
    </row>
    <row r="447" ht="15.75" customHeight="1">
      <c r="A447" s="56"/>
      <c r="B447" s="56"/>
      <c r="C447" s="56"/>
      <c r="D447" s="56"/>
      <c r="E447" s="56"/>
      <c r="F447" s="56"/>
      <c r="G447" s="56"/>
      <c r="H447" s="56"/>
      <c r="I447" s="56"/>
      <c r="J447" s="56"/>
      <c r="K447" s="56"/>
      <c r="L447" s="56"/>
      <c r="M447" s="56"/>
      <c r="N447" s="56"/>
      <c r="O447" s="56"/>
      <c r="P447" s="56"/>
      <c r="Q447" s="56"/>
    </row>
    <row r="448" ht="15.75" customHeight="1">
      <c r="A448" s="56"/>
      <c r="B448" s="56"/>
      <c r="C448" s="56"/>
      <c r="D448" s="56"/>
      <c r="E448" s="56"/>
      <c r="F448" s="56"/>
      <c r="G448" s="56"/>
      <c r="H448" s="56"/>
      <c r="I448" s="56"/>
      <c r="J448" s="56"/>
      <c r="K448" s="56"/>
      <c r="L448" s="56"/>
      <c r="M448" s="56"/>
      <c r="N448" s="56"/>
      <c r="O448" s="56"/>
      <c r="P448" s="56"/>
      <c r="Q448" s="56"/>
    </row>
    <row r="449" ht="15.75" customHeight="1">
      <c r="A449" s="56"/>
      <c r="B449" s="56"/>
      <c r="C449" s="56"/>
      <c r="D449" s="56"/>
      <c r="E449" s="56"/>
      <c r="F449" s="56"/>
      <c r="G449" s="56"/>
      <c r="H449" s="56"/>
      <c r="I449" s="56"/>
      <c r="J449" s="56"/>
      <c r="K449" s="56"/>
      <c r="L449" s="56"/>
      <c r="M449" s="56"/>
      <c r="N449" s="56"/>
      <c r="O449" s="56"/>
      <c r="P449" s="56"/>
      <c r="Q449" s="56"/>
    </row>
    <row r="450" ht="15.75" customHeight="1">
      <c r="A450" s="56"/>
      <c r="B450" s="56"/>
      <c r="C450" s="56"/>
      <c r="D450" s="56"/>
      <c r="E450" s="56"/>
      <c r="F450" s="56"/>
      <c r="G450" s="56"/>
      <c r="H450" s="56"/>
      <c r="I450" s="56"/>
      <c r="J450" s="56"/>
      <c r="K450" s="56"/>
      <c r="L450" s="56"/>
      <c r="M450" s="56"/>
      <c r="N450" s="56"/>
      <c r="O450" s="56"/>
      <c r="P450" s="56"/>
      <c r="Q450" s="56"/>
    </row>
    <row r="451" ht="15.75" customHeight="1">
      <c r="A451" s="56"/>
      <c r="B451" s="56"/>
      <c r="C451" s="56"/>
      <c r="D451" s="56"/>
      <c r="E451" s="56"/>
      <c r="F451" s="56"/>
      <c r="G451" s="56"/>
      <c r="H451" s="56"/>
      <c r="I451" s="56"/>
      <c r="J451" s="56"/>
      <c r="K451" s="56"/>
      <c r="L451" s="56"/>
      <c r="M451" s="56"/>
      <c r="N451" s="56"/>
      <c r="O451" s="56"/>
      <c r="P451" s="56"/>
      <c r="Q451" s="56"/>
    </row>
    <row r="452" ht="15.75" customHeight="1">
      <c r="A452" s="56"/>
      <c r="B452" s="56"/>
      <c r="C452" s="56"/>
      <c r="D452" s="56"/>
      <c r="E452" s="56"/>
      <c r="F452" s="56"/>
      <c r="G452" s="56"/>
      <c r="H452" s="56"/>
      <c r="I452" s="56"/>
      <c r="J452" s="56"/>
      <c r="K452" s="56"/>
      <c r="L452" s="56"/>
      <c r="M452" s="56"/>
      <c r="N452" s="56"/>
      <c r="O452" s="56"/>
      <c r="P452" s="56"/>
      <c r="Q452" s="56"/>
    </row>
    <row r="453" ht="15.75" customHeight="1">
      <c r="A453" s="56"/>
      <c r="B453" s="56"/>
      <c r="C453" s="56"/>
      <c r="D453" s="56"/>
      <c r="E453" s="56"/>
      <c r="F453" s="56"/>
      <c r="G453" s="56"/>
      <c r="H453" s="56"/>
      <c r="I453" s="56"/>
      <c r="J453" s="56"/>
      <c r="K453" s="56"/>
      <c r="L453" s="56"/>
      <c r="M453" s="56"/>
      <c r="N453" s="56"/>
      <c r="O453" s="56"/>
      <c r="P453" s="56"/>
      <c r="Q453" s="56"/>
    </row>
    <row r="454" ht="15.75" customHeight="1">
      <c r="A454" s="56"/>
      <c r="B454" s="56"/>
      <c r="C454" s="56"/>
      <c r="D454" s="56"/>
      <c r="E454" s="56"/>
      <c r="F454" s="56"/>
      <c r="G454" s="56"/>
      <c r="H454" s="56"/>
      <c r="I454" s="56"/>
      <c r="J454" s="56"/>
      <c r="K454" s="56"/>
      <c r="L454" s="56"/>
      <c r="M454" s="56"/>
      <c r="N454" s="56"/>
      <c r="O454" s="56"/>
      <c r="P454" s="56"/>
      <c r="Q454" s="56"/>
    </row>
    <row r="455" ht="15.75" customHeight="1">
      <c r="A455" s="56"/>
      <c r="B455" s="56"/>
      <c r="C455" s="56"/>
      <c r="D455" s="56"/>
      <c r="E455" s="56"/>
      <c r="F455" s="56"/>
      <c r="G455" s="56"/>
      <c r="H455" s="56"/>
      <c r="I455" s="56"/>
      <c r="J455" s="56"/>
      <c r="K455" s="56"/>
      <c r="L455" s="56"/>
      <c r="M455" s="56"/>
      <c r="N455" s="56"/>
      <c r="O455" s="56"/>
      <c r="P455" s="56"/>
      <c r="Q455" s="56"/>
    </row>
    <row r="456" ht="15.75" customHeight="1">
      <c r="A456" s="56"/>
      <c r="B456" s="56"/>
      <c r="C456" s="56"/>
      <c r="D456" s="56"/>
      <c r="E456" s="56"/>
      <c r="F456" s="56"/>
      <c r="G456" s="56"/>
      <c r="H456" s="56"/>
      <c r="I456" s="56"/>
      <c r="J456" s="56"/>
      <c r="K456" s="56"/>
      <c r="L456" s="56"/>
      <c r="M456" s="56"/>
      <c r="N456" s="56"/>
      <c r="O456" s="56"/>
      <c r="P456" s="56"/>
      <c r="Q456" s="56"/>
    </row>
    <row r="457" ht="15.75" customHeight="1">
      <c r="A457" s="56"/>
      <c r="B457" s="56"/>
      <c r="C457" s="56"/>
      <c r="D457" s="56"/>
      <c r="E457" s="56"/>
      <c r="F457" s="56"/>
      <c r="G457" s="56"/>
      <c r="H457" s="56"/>
      <c r="I457" s="56"/>
      <c r="J457" s="56"/>
      <c r="K457" s="56"/>
      <c r="L457" s="56"/>
      <c r="M457" s="56"/>
      <c r="N457" s="56"/>
      <c r="O457" s="56"/>
      <c r="P457" s="56"/>
      <c r="Q457" s="56"/>
    </row>
    <row r="458" ht="15.75" customHeight="1">
      <c r="A458" s="56"/>
      <c r="B458" s="56"/>
      <c r="C458" s="56"/>
      <c r="D458" s="56"/>
      <c r="E458" s="56"/>
      <c r="F458" s="56"/>
      <c r="G458" s="56"/>
      <c r="H458" s="56"/>
      <c r="I458" s="56"/>
      <c r="J458" s="56"/>
      <c r="K458" s="56"/>
      <c r="L458" s="56"/>
      <c r="M458" s="56"/>
      <c r="N458" s="56"/>
      <c r="O458" s="56"/>
      <c r="P458" s="56"/>
      <c r="Q458" s="56"/>
    </row>
    <row r="459" ht="15.75" customHeight="1">
      <c r="A459" s="56"/>
      <c r="B459" s="56"/>
      <c r="C459" s="56"/>
      <c r="D459" s="56"/>
      <c r="E459" s="56"/>
      <c r="F459" s="56"/>
      <c r="G459" s="56"/>
      <c r="H459" s="56"/>
      <c r="I459" s="56"/>
      <c r="J459" s="56"/>
      <c r="K459" s="56"/>
      <c r="L459" s="56"/>
      <c r="M459" s="56"/>
      <c r="N459" s="56"/>
      <c r="O459" s="56"/>
      <c r="P459" s="56"/>
      <c r="Q459" s="56"/>
    </row>
    <row r="460" ht="15.75" customHeight="1">
      <c r="A460" s="56"/>
      <c r="B460" s="56"/>
      <c r="C460" s="56"/>
      <c r="D460" s="56"/>
      <c r="E460" s="56"/>
      <c r="F460" s="56"/>
      <c r="G460" s="56"/>
      <c r="H460" s="56"/>
      <c r="I460" s="56"/>
      <c r="J460" s="56"/>
      <c r="K460" s="56"/>
      <c r="L460" s="56"/>
      <c r="M460" s="56"/>
      <c r="N460" s="56"/>
      <c r="O460" s="56"/>
      <c r="P460" s="56"/>
      <c r="Q460" s="56"/>
    </row>
    <row r="461" ht="15.75" customHeight="1">
      <c r="A461" s="56"/>
      <c r="B461" s="56"/>
      <c r="C461" s="56"/>
      <c r="D461" s="56"/>
      <c r="E461" s="56"/>
      <c r="F461" s="56"/>
      <c r="G461" s="56"/>
      <c r="H461" s="56"/>
      <c r="I461" s="56"/>
      <c r="J461" s="56"/>
      <c r="K461" s="56"/>
      <c r="L461" s="56"/>
      <c r="M461" s="56"/>
      <c r="N461" s="56"/>
      <c r="O461" s="56"/>
      <c r="P461" s="56"/>
      <c r="Q461" s="56"/>
    </row>
    <row r="462" ht="15.75" customHeight="1">
      <c r="A462" s="56"/>
      <c r="B462" s="56"/>
      <c r="C462" s="56"/>
      <c r="D462" s="56"/>
      <c r="E462" s="56"/>
      <c r="F462" s="56"/>
      <c r="G462" s="56"/>
      <c r="H462" s="56"/>
      <c r="I462" s="56"/>
      <c r="J462" s="56"/>
      <c r="K462" s="56"/>
      <c r="L462" s="56"/>
      <c r="M462" s="56"/>
      <c r="N462" s="56"/>
      <c r="O462" s="56"/>
      <c r="P462" s="56"/>
      <c r="Q462" s="56"/>
    </row>
    <row r="463" ht="15.75" customHeight="1">
      <c r="A463" s="56"/>
      <c r="B463" s="56"/>
      <c r="C463" s="56"/>
      <c r="D463" s="56"/>
      <c r="E463" s="56"/>
      <c r="F463" s="56"/>
      <c r="G463" s="56"/>
      <c r="H463" s="56"/>
      <c r="I463" s="56"/>
      <c r="J463" s="56"/>
      <c r="K463" s="56"/>
      <c r="L463" s="56"/>
      <c r="M463" s="56"/>
      <c r="N463" s="56"/>
      <c r="O463" s="56"/>
      <c r="P463" s="56"/>
      <c r="Q463" s="56"/>
    </row>
    <row r="464" ht="15.75" customHeight="1">
      <c r="A464" s="56"/>
      <c r="B464" s="56"/>
      <c r="C464" s="56"/>
      <c r="D464" s="56"/>
      <c r="E464" s="56"/>
      <c r="F464" s="56"/>
      <c r="G464" s="56"/>
      <c r="H464" s="56"/>
      <c r="I464" s="56"/>
      <c r="J464" s="56"/>
      <c r="K464" s="56"/>
      <c r="L464" s="56"/>
      <c r="M464" s="56"/>
      <c r="N464" s="56"/>
      <c r="O464" s="56"/>
      <c r="P464" s="56"/>
      <c r="Q464" s="56"/>
    </row>
    <row r="465" ht="15.75" customHeight="1">
      <c r="A465" s="56"/>
      <c r="B465" s="56"/>
      <c r="C465" s="56"/>
      <c r="D465" s="56"/>
      <c r="E465" s="56"/>
      <c r="F465" s="56"/>
      <c r="G465" s="56"/>
      <c r="H465" s="56"/>
      <c r="I465" s="56"/>
      <c r="J465" s="56"/>
      <c r="K465" s="56"/>
      <c r="L465" s="56"/>
      <c r="M465" s="56"/>
      <c r="N465" s="56"/>
      <c r="O465" s="56"/>
      <c r="P465" s="56"/>
      <c r="Q465" s="56"/>
    </row>
    <row r="466" ht="15.75" customHeight="1">
      <c r="A466" s="56"/>
      <c r="B466" s="56"/>
      <c r="C466" s="56"/>
      <c r="D466" s="56"/>
      <c r="E466" s="56"/>
      <c r="F466" s="56"/>
      <c r="G466" s="56"/>
      <c r="H466" s="56"/>
      <c r="I466" s="56"/>
      <c r="J466" s="56"/>
      <c r="K466" s="56"/>
      <c r="L466" s="56"/>
      <c r="M466" s="56"/>
      <c r="N466" s="56"/>
      <c r="O466" s="56"/>
      <c r="P466" s="56"/>
      <c r="Q466" s="56"/>
    </row>
    <row r="467" ht="15.75" customHeight="1">
      <c r="A467" s="56"/>
      <c r="B467" s="56"/>
      <c r="C467" s="56"/>
      <c r="D467" s="56"/>
      <c r="E467" s="56"/>
      <c r="F467" s="56"/>
      <c r="G467" s="56"/>
      <c r="H467" s="56"/>
      <c r="I467" s="56"/>
      <c r="J467" s="56"/>
      <c r="K467" s="56"/>
      <c r="L467" s="56"/>
      <c r="M467" s="56"/>
      <c r="N467" s="56"/>
      <c r="O467" s="56"/>
      <c r="P467" s="56"/>
      <c r="Q467" s="56"/>
    </row>
    <row r="468" ht="15.75" customHeight="1">
      <c r="A468" s="56"/>
      <c r="B468" s="56"/>
      <c r="C468" s="56"/>
      <c r="D468" s="56"/>
      <c r="E468" s="56"/>
      <c r="F468" s="56"/>
      <c r="G468" s="56"/>
      <c r="H468" s="56"/>
      <c r="I468" s="56"/>
      <c r="J468" s="56"/>
      <c r="K468" s="56"/>
      <c r="L468" s="56"/>
      <c r="M468" s="56"/>
      <c r="N468" s="56"/>
      <c r="O468" s="56"/>
      <c r="P468" s="56"/>
      <c r="Q468" s="56"/>
    </row>
    <row r="469" ht="15.75" customHeight="1">
      <c r="A469" s="56"/>
      <c r="B469" s="56"/>
      <c r="C469" s="56"/>
      <c r="D469" s="56"/>
      <c r="E469" s="56"/>
      <c r="F469" s="56"/>
      <c r="G469" s="56"/>
      <c r="H469" s="56"/>
      <c r="I469" s="56"/>
      <c r="J469" s="56"/>
      <c r="K469" s="56"/>
      <c r="L469" s="56"/>
      <c r="M469" s="56"/>
      <c r="N469" s="56"/>
      <c r="O469" s="56"/>
      <c r="P469" s="56"/>
      <c r="Q469" s="56"/>
    </row>
    <row r="470" ht="15.75" customHeight="1">
      <c r="A470" s="56"/>
      <c r="B470" s="56"/>
      <c r="C470" s="56"/>
      <c r="D470" s="56"/>
      <c r="E470" s="56"/>
      <c r="F470" s="56"/>
      <c r="G470" s="56"/>
      <c r="H470" s="56"/>
      <c r="I470" s="56"/>
      <c r="J470" s="56"/>
      <c r="K470" s="56"/>
      <c r="L470" s="56"/>
      <c r="M470" s="56"/>
      <c r="N470" s="56"/>
      <c r="O470" s="56"/>
      <c r="P470" s="56"/>
      <c r="Q470" s="56"/>
    </row>
    <row r="471" ht="15.75" customHeight="1">
      <c r="A471" s="56"/>
      <c r="B471" s="56"/>
      <c r="C471" s="56"/>
      <c r="D471" s="56"/>
      <c r="E471" s="56"/>
      <c r="F471" s="56"/>
      <c r="G471" s="56"/>
      <c r="H471" s="56"/>
      <c r="I471" s="56"/>
      <c r="J471" s="56"/>
      <c r="K471" s="56"/>
      <c r="L471" s="56"/>
      <c r="M471" s="56"/>
      <c r="N471" s="56"/>
      <c r="O471" s="56"/>
      <c r="P471" s="56"/>
      <c r="Q471" s="56"/>
    </row>
    <row r="472" ht="15.75" customHeight="1">
      <c r="A472" s="56"/>
      <c r="B472" s="56"/>
      <c r="C472" s="56"/>
      <c r="D472" s="56"/>
      <c r="E472" s="56"/>
      <c r="F472" s="56"/>
      <c r="G472" s="56"/>
      <c r="H472" s="56"/>
      <c r="I472" s="56"/>
      <c r="J472" s="56"/>
      <c r="K472" s="56"/>
      <c r="L472" s="56"/>
      <c r="M472" s="56"/>
      <c r="N472" s="56"/>
      <c r="O472" s="56"/>
      <c r="P472" s="56"/>
      <c r="Q472" s="56"/>
    </row>
    <row r="473" ht="15.75" customHeight="1">
      <c r="A473" s="56"/>
      <c r="B473" s="56"/>
      <c r="C473" s="56"/>
      <c r="D473" s="56"/>
      <c r="E473" s="56"/>
      <c r="F473" s="56"/>
      <c r="G473" s="56"/>
      <c r="H473" s="56"/>
      <c r="I473" s="56"/>
      <c r="J473" s="56"/>
      <c r="K473" s="56"/>
      <c r="L473" s="56"/>
      <c r="M473" s="56"/>
      <c r="N473" s="56"/>
      <c r="O473" s="56"/>
      <c r="P473" s="56"/>
      <c r="Q473" s="56"/>
    </row>
    <row r="474" ht="15.75" customHeight="1">
      <c r="A474" s="56"/>
      <c r="B474" s="56"/>
      <c r="C474" s="56"/>
      <c r="D474" s="56"/>
      <c r="E474" s="56"/>
      <c r="F474" s="56"/>
      <c r="G474" s="56"/>
      <c r="H474" s="56"/>
      <c r="I474" s="56"/>
      <c r="J474" s="56"/>
      <c r="K474" s="56"/>
      <c r="L474" s="56"/>
      <c r="M474" s="56"/>
      <c r="N474" s="56"/>
      <c r="O474" s="56"/>
      <c r="P474" s="56"/>
      <c r="Q474" s="56"/>
    </row>
    <row r="475" ht="15.75" customHeight="1">
      <c r="A475" s="56"/>
      <c r="B475" s="56"/>
      <c r="C475" s="56"/>
      <c r="D475" s="56"/>
      <c r="E475" s="56"/>
      <c r="F475" s="56"/>
      <c r="G475" s="56"/>
      <c r="H475" s="56"/>
      <c r="I475" s="56"/>
      <c r="J475" s="56"/>
      <c r="K475" s="56"/>
      <c r="L475" s="56"/>
      <c r="M475" s="56"/>
      <c r="N475" s="56"/>
      <c r="O475" s="56"/>
      <c r="P475" s="56"/>
      <c r="Q475" s="56"/>
    </row>
    <row r="476" ht="15.75" customHeight="1">
      <c r="A476" s="56"/>
      <c r="B476" s="56"/>
      <c r="C476" s="56"/>
      <c r="D476" s="56"/>
      <c r="E476" s="56"/>
      <c r="F476" s="56"/>
      <c r="G476" s="56"/>
      <c r="H476" s="56"/>
      <c r="I476" s="56"/>
      <c r="J476" s="56"/>
      <c r="K476" s="56"/>
      <c r="L476" s="56"/>
      <c r="M476" s="56"/>
      <c r="N476" s="56"/>
      <c r="O476" s="56"/>
      <c r="P476" s="56"/>
      <c r="Q476" s="56"/>
    </row>
    <row r="477" ht="15.75" customHeight="1">
      <c r="A477" s="56"/>
      <c r="B477" s="56"/>
      <c r="C477" s="56"/>
      <c r="D477" s="56"/>
      <c r="E477" s="56"/>
      <c r="F477" s="56"/>
      <c r="G477" s="56"/>
      <c r="H477" s="56"/>
      <c r="I477" s="56"/>
      <c r="J477" s="56"/>
      <c r="K477" s="56"/>
      <c r="L477" s="56"/>
      <c r="M477" s="56"/>
      <c r="N477" s="56"/>
      <c r="O477" s="56"/>
      <c r="P477" s="56"/>
      <c r="Q477" s="56"/>
    </row>
    <row r="478" ht="15.75" customHeight="1">
      <c r="A478" s="56"/>
      <c r="B478" s="56"/>
      <c r="C478" s="56"/>
      <c r="D478" s="56"/>
      <c r="E478" s="56"/>
      <c r="F478" s="56"/>
      <c r="G478" s="56"/>
      <c r="H478" s="56"/>
      <c r="I478" s="56"/>
      <c r="J478" s="56"/>
      <c r="K478" s="56"/>
      <c r="L478" s="56"/>
      <c r="M478" s="56"/>
      <c r="N478" s="56"/>
      <c r="O478" s="56"/>
      <c r="P478" s="56"/>
      <c r="Q478" s="56"/>
    </row>
    <row r="479" ht="15.75" customHeight="1">
      <c r="A479" s="56"/>
      <c r="B479" s="56"/>
      <c r="C479" s="56"/>
      <c r="D479" s="56"/>
      <c r="E479" s="56"/>
      <c r="F479" s="56"/>
      <c r="G479" s="56"/>
      <c r="H479" s="56"/>
      <c r="I479" s="56"/>
      <c r="J479" s="56"/>
      <c r="K479" s="56"/>
      <c r="L479" s="56"/>
      <c r="M479" s="56"/>
      <c r="N479" s="56"/>
      <c r="O479" s="56"/>
      <c r="P479" s="56"/>
      <c r="Q479" s="56"/>
    </row>
    <row r="480" ht="15.75" customHeight="1">
      <c r="A480" s="56"/>
      <c r="B480" s="56"/>
      <c r="C480" s="56"/>
      <c r="D480" s="56"/>
      <c r="E480" s="56"/>
      <c r="F480" s="56"/>
      <c r="G480" s="56"/>
      <c r="H480" s="56"/>
      <c r="I480" s="56"/>
      <c r="J480" s="56"/>
      <c r="K480" s="56"/>
      <c r="L480" s="56"/>
      <c r="M480" s="56"/>
      <c r="N480" s="56"/>
      <c r="O480" s="56"/>
      <c r="P480" s="56"/>
      <c r="Q480" s="56"/>
    </row>
    <row r="481" ht="15.75" customHeight="1">
      <c r="A481" s="56"/>
      <c r="B481" s="56"/>
      <c r="C481" s="56"/>
      <c r="D481" s="56"/>
      <c r="E481" s="56"/>
      <c r="F481" s="56"/>
      <c r="G481" s="56"/>
      <c r="H481" s="56"/>
      <c r="I481" s="56"/>
      <c r="J481" s="56"/>
      <c r="K481" s="56"/>
      <c r="L481" s="56"/>
      <c r="M481" s="56"/>
      <c r="N481" s="56"/>
      <c r="O481" s="56"/>
      <c r="P481" s="56"/>
      <c r="Q481" s="56"/>
    </row>
    <row r="482" ht="15.75" customHeight="1">
      <c r="A482" s="56"/>
      <c r="B482" s="56"/>
      <c r="C482" s="56"/>
      <c r="D482" s="56"/>
      <c r="E482" s="56"/>
      <c r="F482" s="56"/>
      <c r="G482" s="56"/>
      <c r="H482" s="56"/>
      <c r="I482" s="56"/>
      <c r="J482" s="56"/>
      <c r="K482" s="56"/>
      <c r="L482" s="56"/>
      <c r="M482" s="56"/>
      <c r="N482" s="56"/>
      <c r="O482" s="56"/>
      <c r="P482" s="56"/>
      <c r="Q482" s="56"/>
    </row>
    <row r="483" ht="15.75" customHeight="1">
      <c r="A483" s="56"/>
      <c r="B483" s="56"/>
      <c r="C483" s="56"/>
      <c r="D483" s="56"/>
      <c r="E483" s="56"/>
      <c r="F483" s="56"/>
      <c r="G483" s="56"/>
      <c r="H483" s="56"/>
      <c r="I483" s="56"/>
      <c r="J483" s="56"/>
      <c r="K483" s="56"/>
      <c r="L483" s="56"/>
      <c r="M483" s="56"/>
      <c r="N483" s="56"/>
      <c r="O483" s="56"/>
      <c r="P483" s="56"/>
      <c r="Q483" s="56"/>
    </row>
    <row r="484" ht="15.75" customHeight="1">
      <c r="A484" s="56"/>
      <c r="B484" s="56"/>
      <c r="C484" s="56"/>
      <c r="D484" s="56"/>
      <c r="E484" s="56"/>
      <c r="F484" s="56"/>
      <c r="G484" s="56"/>
      <c r="H484" s="56"/>
      <c r="I484" s="56"/>
      <c r="J484" s="56"/>
      <c r="K484" s="56"/>
      <c r="L484" s="56"/>
      <c r="M484" s="56"/>
      <c r="N484" s="56"/>
      <c r="O484" s="56"/>
      <c r="P484" s="56"/>
      <c r="Q484" s="56"/>
    </row>
    <row r="485" ht="15.75" customHeight="1">
      <c r="A485" s="56"/>
      <c r="B485" s="56"/>
      <c r="C485" s="56"/>
      <c r="D485" s="56"/>
      <c r="E485" s="56"/>
      <c r="F485" s="56"/>
      <c r="G485" s="56"/>
      <c r="H485" s="56"/>
      <c r="I485" s="56"/>
      <c r="J485" s="56"/>
      <c r="K485" s="56"/>
      <c r="L485" s="56"/>
      <c r="M485" s="56"/>
      <c r="N485" s="56"/>
      <c r="O485" s="56"/>
      <c r="P485" s="56"/>
      <c r="Q485" s="56"/>
    </row>
    <row r="486" ht="15.75" customHeight="1">
      <c r="A486" s="56"/>
      <c r="B486" s="56"/>
      <c r="C486" s="56"/>
      <c r="D486" s="56"/>
      <c r="E486" s="56"/>
      <c r="F486" s="56"/>
      <c r="G486" s="56"/>
      <c r="H486" s="56"/>
      <c r="I486" s="56"/>
      <c r="J486" s="56"/>
      <c r="K486" s="56"/>
      <c r="L486" s="56"/>
      <c r="M486" s="56"/>
      <c r="N486" s="56"/>
      <c r="O486" s="56"/>
      <c r="P486" s="56"/>
      <c r="Q486" s="56"/>
    </row>
    <row r="487" ht="15.75" customHeight="1">
      <c r="A487" s="56"/>
      <c r="B487" s="56"/>
      <c r="C487" s="56"/>
      <c r="D487" s="56"/>
      <c r="E487" s="56"/>
      <c r="F487" s="56"/>
      <c r="G487" s="56"/>
      <c r="H487" s="56"/>
      <c r="I487" s="56"/>
      <c r="J487" s="56"/>
      <c r="K487" s="56"/>
      <c r="L487" s="56"/>
      <c r="M487" s="56"/>
      <c r="N487" s="56"/>
      <c r="O487" s="56"/>
      <c r="P487" s="56"/>
      <c r="Q487" s="56"/>
    </row>
    <row r="488" ht="15.75" customHeight="1">
      <c r="A488" s="56"/>
      <c r="B488" s="56"/>
      <c r="C488" s="56"/>
      <c r="D488" s="56"/>
      <c r="E488" s="56"/>
      <c r="F488" s="56"/>
      <c r="G488" s="56"/>
      <c r="H488" s="56"/>
      <c r="I488" s="56"/>
      <c r="J488" s="56"/>
      <c r="K488" s="56"/>
      <c r="L488" s="56"/>
      <c r="M488" s="56"/>
      <c r="N488" s="56"/>
      <c r="O488" s="56"/>
      <c r="P488" s="56"/>
      <c r="Q488" s="56"/>
    </row>
    <row r="489" ht="15.75" customHeight="1">
      <c r="A489" s="56"/>
      <c r="B489" s="56"/>
      <c r="C489" s="56"/>
      <c r="D489" s="56"/>
      <c r="E489" s="56"/>
      <c r="F489" s="56"/>
      <c r="G489" s="56"/>
      <c r="H489" s="56"/>
      <c r="I489" s="56"/>
      <c r="J489" s="56"/>
      <c r="K489" s="56"/>
      <c r="L489" s="56"/>
      <c r="M489" s="56"/>
      <c r="N489" s="56"/>
      <c r="O489" s="56"/>
      <c r="P489" s="56"/>
      <c r="Q489" s="56"/>
    </row>
    <row r="490" ht="15.75" customHeight="1">
      <c r="A490" s="56"/>
      <c r="B490" s="56"/>
      <c r="C490" s="56"/>
      <c r="D490" s="56"/>
      <c r="E490" s="56"/>
      <c r="F490" s="56"/>
      <c r="G490" s="56"/>
      <c r="H490" s="56"/>
      <c r="I490" s="56"/>
      <c r="J490" s="56"/>
      <c r="K490" s="56"/>
      <c r="L490" s="56"/>
      <c r="M490" s="56"/>
      <c r="N490" s="56"/>
      <c r="O490" s="56"/>
      <c r="P490" s="56"/>
      <c r="Q490" s="56"/>
    </row>
    <row r="491" ht="15.75" customHeight="1">
      <c r="A491" s="56"/>
      <c r="B491" s="56"/>
      <c r="C491" s="56"/>
      <c r="D491" s="56"/>
      <c r="E491" s="56"/>
      <c r="F491" s="56"/>
      <c r="G491" s="56"/>
      <c r="H491" s="56"/>
      <c r="I491" s="56"/>
      <c r="J491" s="56"/>
      <c r="K491" s="56"/>
      <c r="L491" s="56"/>
      <c r="M491" s="56"/>
      <c r="N491" s="56"/>
      <c r="O491" s="56"/>
      <c r="P491" s="56"/>
      <c r="Q491" s="56"/>
    </row>
    <row r="492" ht="15.75" customHeight="1">
      <c r="A492" s="56"/>
      <c r="B492" s="56"/>
      <c r="C492" s="56"/>
      <c r="D492" s="56"/>
      <c r="E492" s="56"/>
      <c r="F492" s="56"/>
      <c r="G492" s="56"/>
      <c r="H492" s="56"/>
      <c r="I492" s="56"/>
      <c r="J492" s="56"/>
      <c r="K492" s="56"/>
      <c r="L492" s="56"/>
      <c r="M492" s="56"/>
      <c r="N492" s="56"/>
      <c r="O492" s="56"/>
      <c r="P492" s="56"/>
      <c r="Q492" s="56"/>
    </row>
    <row r="493" ht="15.75" customHeight="1">
      <c r="A493" s="56"/>
      <c r="B493" s="56"/>
      <c r="C493" s="56"/>
      <c r="D493" s="56"/>
      <c r="E493" s="56"/>
      <c r="F493" s="56"/>
      <c r="G493" s="56"/>
      <c r="H493" s="56"/>
      <c r="I493" s="56"/>
      <c r="J493" s="56"/>
      <c r="K493" s="56"/>
      <c r="L493" s="56"/>
      <c r="M493" s="56"/>
      <c r="N493" s="56"/>
      <c r="O493" s="56"/>
      <c r="P493" s="56"/>
      <c r="Q493" s="56"/>
    </row>
    <row r="494" ht="15.75" customHeight="1">
      <c r="A494" s="56"/>
      <c r="B494" s="56"/>
      <c r="C494" s="56"/>
      <c r="D494" s="56"/>
      <c r="E494" s="56"/>
      <c r="F494" s="56"/>
      <c r="G494" s="56"/>
      <c r="H494" s="56"/>
      <c r="I494" s="56"/>
      <c r="J494" s="56"/>
      <c r="K494" s="56"/>
      <c r="L494" s="56"/>
      <c r="M494" s="56"/>
      <c r="N494" s="56"/>
      <c r="O494" s="56"/>
      <c r="P494" s="56"/>
      <c r="Q494" s="56"/>
    </row>
    <row r="495" ht="15.75" customHeight="1">
      <c r="A495" s="56"/>
      <c r="B495" s="56"/>
      <c r="C495" s="56"/>
      <c r="D495" s="56"/>
      <c r="E495" s="56"/>
      <c r="F495" s="56"/>
      <c r="G495" s="56"/>
      <c r="H495" s="56"/>
      <c r="I495" s="56"/>
      <c r="J495" s="56"/>
      <c r="K495" s="56"/>
      <c r="L495" s="56"/>
      <c r="M495" s="56"/>
      <c r="N495" s="56"/>
      <c r="O495" s="56"/>
      <c r="P495" s="56"/>
      <c r="Q495" s="56"/>
    </row>
    <row r="496" ht="15.75" customHeight="1">
      <c r="A496" s="56"/>
      <c r="B496" s="56"/>
      <c r="C496" s="56"/>
      <c r="D496" s="56"/>
      <c r="E496" s="56"/>
      <c r="F496" s="56"/>
      <c r="G496" s="56"/>
      <c r="H496" s="56"/>
      <c r="I496" s="56"/>
      <c r="J496" s="56"/>
      <c r="K496" s="56"/>
      <c r="L496" s="56"/>
      <c r="M496" s="56"/>
      <c r="N496" s="56"/>
      <c r="O496" s="56"/>
      <c r="P496" s="56"/>
      <c r="Q496" s="56"/>
    </row>
    <row r="497" ht="15.75" customHeight="1">
      <c r="A497" s="56"/>
      <c r="B497" s="56"/>
      <c r="C497" s="56"/>
      <c r="D497" s="56"/>
      <c r="E497" s="56"/>
      <c r="F497" s="56"/>
      <c r="G497" s="56"/>
      <c r="H497" s="56"/>
      <c r="I497" s="56"/>
      <c r="J497" s="56"/>
      <c r="K497" s="56"/>
      <c r="L497" s="56"/>
      <c r="M497" s="56"/>
      <c r="N497" s="56"/>
      <c r="O497" s="56"/>
      <c r="P497" s="56"/>
      <c r="Q497" s="56"/>
    </row>
    <row r="498" ht="15.75" customHeight="1">
      <c r="A498" s="56"/>
      <c r="B498" s="56"/>
      <c r="C498" s="56"/>
      <c r="D498" s="56"/>
      <c r="E498" s="56"/>
      <c r="F498" s="56"/>
      <c r="G498" s="56"/>
      <c r="H498" s="56"/>
      <c r="I498" s="56"/>
      <c r="J498" s="56"/>
      <c r="K498" s="56"/>
      <c r="L498" s="56"/>
      <c r="M498" s="56"/>
      <c r="N498" s="56"/>
      <c r="O498" s="56"/>
      <c r="P498" s="56"/>
      <c r="Q498" s="56"/>
    </row>
    <row r="499" ht="15.75" customHeight="1">
      <c r="A499" s="56"/>
      <c r="B499" s="56"/>
      <c r="C499" s="56"/>
      <c r="D499" s="56"/>
      <c r="E499" s="56"/>
      <c r="F499" s="56"/>
      <c r="G499" s="56"/>
      <c r="H499" s="56"/>
      <c r="I499" s="56"/>
      <c r="J499" s="56"/>
      <c r="K499" s="56"/>
      <c r="L499" s="56"/>
      <c r="M499" s="56"/>
      <c r="N499" s="56"/>
      <c r="O499" s="56"/>
      <c r="P499" s="56"/>
      <c r="Q499" s="56"/>
    </row>
    <row r="500" ht="15.75" customHeight="1">
      <c r="A500" s="56"/>
      <c r="B500" s="56"/>
      <c r="C500" s="56"/>
      <c r="D500" s="56"/>
      <c r="E500" s="56"/>
      <c r="F500" s="56"/>
      <c r="G500" s="56"/>
      <c r="H500" s="56"/>
      <c r="I500" s="56"/>
      <c r="J500" s="56"/>
      <c r="K500" s="56"/>
      <c r="L500" s="56"/>
      <c r="M500" s="56"/>
      <c r="N500" s="56"/>
      <c r="O500" s="56"/>
      <c r="P500" s="56"/>
      <c r="Q500" s="56"/>
    </row>
    <row r="501" ht="15.75" customHeight="1">
      <c r="A501" s="56"/>
      <c r="B501" s="56"/>
      <c r="C501" s="56"/>
      <c r="D501" s="56"/>
      <c r="E501" s="56"/>
      <c r="F501" s="56"/>
      <c r="G501" s="56"/>
      <c r="H501" s="56"/>
      <c r="I501" s="56"/>
      <c r="J501" s="56"/>
      <c r="K501" s="56"/>
      <c r="L501" s="56"/>
      <c r="M501" s="56"/>
      <c r="N501" s="56"/>
      <c r="O501" s="56"/>
      <c r="P501" s="56"/>
      <c r="Q501" s="56"/>
    </row>
    <row r="502" ht="15.75" customHeight="1">
      <c r="A502" s="56"/>
      <c r="B502" s="56"/>
      <c r="C502" s="56"/>
      <c r="D502" s="56"/>
      <c r="E502" s="56"/>
      <c r="F502" s="56"/>
      <c r="G502" s="56"/>
      <c r="H502" s="56"/>
      <c r="I502" s="56"/>
      <c r="J502" s="56"/>
      <c r="K502" s="56"/>
      <c r="L502" s="56"/>
      <c r="M502" s="56"/>
      <c r="N502" s="56"/>
      <c r="O502" s="56"/>
      <c r="P502" s="56"/>
      <c r="Q502" s="56"/>
    </row>
    <row r="503" ht="15.75" customHeight="1">
      <c r="A503" s="56"/>
      <c r="B503" s="56"/>
      <c r="C503" s="56"/>
      <c r="D503" s="56"/>
      <c r="E503" s="56"/>
      <c r="F503" s="56"/>
      <c r="G503" s="56"/>
      <c r="H503" s="56"/>
      <c r="I503" s="56"/>
      <c r="J503" s="56"/>
      <c r="K503" s="56"/>
      <c r="L503" s="56"/>
      <c r="M503" s="56"/>
      <c r="N503" s="56"/>
      <c r="O503" s="56"/>
      <c r="P503" s="56"/>
      <c r="Q503" s="56"/>
    </row>
    <row r="504" ht="15.75" customHeight="1">
      <c r="A504" s="56"/>
      <c r="B504" s="56"/>
      <c r="C504" s="56"/>
      <c r="D504" s="56"/>
      <c r="E504" s="56"/>
      <c r="F504" s="56"/>
      <c r="G504" s="56"/>
      <c r="H504" s="56"/>
      <c r="I504" s="56"/>
      <c r="J504" s="56"/>
      <c r="K504" s="56"/>
      <c r="L504" s="56"/>
      <c r="M504" s="56"/>
      <c r="N504" s="56"/>
      <c r="O504" s="56"/>
      <c r="P504" s="56"/>
      <c r="Q504" s="56"/>
    </row>
    <row r="505" ht="15.75" customHeight="1">
      <c r="A505" s="56"/>
      <c r="B505" s="56"/>
      <c r="C505" s="56"/>
      <c r="D505" s="56"/>
      <c r="E505" s="56"/>
      <c r="F505" s="56"/>
      <c r="G505" s="56"/>
      <c r="H505" s="56"/>
      <c r="I505" s="56"/>
      <c r="J505" s="56"/>
      <c r="K505" s="56"/>
      <c r="L505" s="56"/>
      <c r="M505" s="56"/>
      <c r="N505" s="56"/>
      <c r="O505" s="56"/>
      <c r="P505" s="56"/>
      <c r="Q505" s="56"/>
    </row>
    <row r="506" ht="15.75" customHeight="1">
      <c r="A506" s="56"/>
      <c r="B506" s="56"/>
      <c r="C506" s="56"/>
      <c r="D506" s="56"/>
      <c r="E506" s="56"/>
      <c r="F506" s="56"/>
      <c r="G506" s="56"/>
      <c r="H506" s="56"/>
      <c r="I506" s="56"/>
      <c r="J506" s="56"/>
      <c r="K506" s="56"/>
      <c r="L506" s="56"/>
      <c r="M506" s="56"/>
      <c r="N506" s="56"/>
      <c r="O506" s="56"/>
      <c r="P506" s="56"/>
      <c r="Q506" s="56"/>
    </row>
    <row r="507" ht="15.75" customHeight="1">
      <c r="A507" s="56"/>
      <c r="B507" s="56"/>
      <c r="C507" s="56"/>
      <c r="D507" s="56"/>
      <c r="E507" s="56"/>
      <c r="F507" s="56"/>
      <c r="G507" s="56"/>
      <c r="H507" s="56"/>
      <c r="I507" s="56"/>
      <c r="J507" s="56"/>
      <c r="K507" s="56"/>
      <c r="L507" s="56"/>
      <c r="M507" s="56"/>
      <c r="N507" s="56"/>
      <c r="O507" s="56"/>
      <c r="P507" s="56"/>
      <c r="Q507" s="56"/>
    </row>
    <row r="508" ht="15.75" customHeight="1">
      <c r="A508" s="56"/>
      <c r="B508" s="56"/>
      <c r="C508" s="56"/>
      <c r="D508" s="56"/>
      <c r="E508" s="56"/>
      <c r="F508" s="56"/>
      <c r="G508" s="56"/>
      <c r="H508" s="56"/>
      <c r="I508" s="56"/>
      <c r="J508" s="56"/>
      <c r="K508" s="56"/>
      <c r="L508" s="56"/>
      <c r="M508" s="56"/>
      <c r="N508" s="56"/>
      <c r="O508" s="56"/>
      <c r="P508" s="56"/>
      <c r="Q508" s="56"/>
    </row>
    <row r="509" ht="15.75" customHeight="1">
      <c r="A509" s="56"/>
      <c r="B509" s="56"/>
      <c r="C509" s="56"/>
      <c r="D509" s="56"/>
      <c r="E509" s="56"/>
      <c r="F509" s="56"/>
      <c r="G509" s="56"/>
      <c r="H509" s="56"/>
      <c r="I509" s="56"/>
      <c r="J509" s="56"/>
      <c r="K509" s="56"/>
      <c r="L509" s="56"/>
      <c r="M509" s="56"/>
      <c r="N509" s="56"/>
      <c r="O509" s="56"/>
      <c r="P509" s="56"/>
      <c r="Q509" s="56"/>
    </row>
    <row r="510" ht="15.75" customHeight="1">
      <c r="A510" s="56"/>
      <c r="B510" s="56"/>
      <c r="C510" s="56"/>
      <c r="D510" s="56"/>
      <c r="E510" s="56"/>
      <c r="F510" s="56"/>
      <c r="G510" s="56"/>
      <c r="H510" s="56"/>
      <c r="I510" s="56"/>
      <c r="J510" s="56"/>
      <c r="K510" s="56"/>
      <c r="L510" s="56"/>
      <c r="M510" s="56"/>
      <c r="N510" s="56"/>
      <c r="O510" s="56"/>
      <c r="P510" s="56"/>
      <c r="Q510" s="56"/>
    </row>
    <row r="511" ht="15.75" customHeight="1">
      <c r="A511" s="56"/>
      <c r="B511" s="56"/>
      <c r="C511" s="56"/>
      <c r="D511" s="56"/>
      <c r="E511" s="56"/>
      <c r="F511" s="56"/>
      <c r="G511" s="56"/>
      <c r="H511" s="56"/>
      <c r="I511" s="56"/>
      <c r="J511" s="56"/>
      <c r="K511" s="56"/>
      <c r="L511" s="56"/>
      <c r="M511" s="56"/>
      <c r="N511" s="56"/>
      <c r="O511" s="56"/>
      <c r="P511" s="56"/>
      <c r="Q511" s="56"/>
    </row>
    <row r="512" ht="15.75" customHeight="1">
      <c r="A512" s="56"/>
      <c r="B512" s="56"/>
      <c r="C512" s="56"/>
      <c r="D512" s="56"/>
      <c r="E512" s="56"/>
      <c r="F512" s="56"/>
      <c r="G512" s="56"/>
      <c r="H512" s="56"/>
      <c r="I512" s="56"/>
      <c r="J512" s="56"/>
      <c r="K512" s="56"/>
      <c r="L512" s="56"/>
      <c r="M512" s="56"/>
      <c r="N512" s="56"/>
      <c r="O512" s="56"/>
      <c r="P512" s="56"/>
      <c r="Q512" s="56"/>
    </row>
    <row r="513" ht="15.75" customHeight="1">
      <c r="A513" s="56"/>
      <c r="B513" s="56"/>
      <c r="C513" s="56"/>
      <c r="D513" s="56"/>
      <c r="E513" s="56"/>
      <c r="F513" s="56"/>
      <c r="G513" s="56"/>
      <c r="H513" s="56"/>
      <c r="I513" s="56"/>
      <c r="J513" s="56"/>
      <c r="K513" s="56"/>
      <c r="L513" s="56"/>
      <c r="M513" s="56"/>
      <c r="N513" s="56"/>
      <c r="O513" s="56"/>
      <c r="P513" s="56"/>
      <c r="Q513" s="56"/>
    </row>
    <row r="514" ht="15.75" customHeight="1">
      <c r="A514" s="56"/>
      <c r="B514" s="56"/>
      <c r="C514" s="56"/>
      <c r="D514" s="56"/>
      <c r="E514" s="56"/>
      <c r="F514" s="56"/>
      <c r="G514" s="56"/>
      <c r="H514" s="56"/>
      <c r="I514" s="56"/>
      <c r="J514" s="56"/>
      <c r="K514" s="56"/>
      <c r="L514" s="56"/>
      <c r="M514" s="56"/>
      <c r="N514" s="56"/>
      <c r="O514" s="56"/>
      <c r="P514" s="56"/>
      <c r="Q514" s="56"/>
    </row>
    <row r="515" ht="15.75" customHeight="1">
      <c r="A515" s="56"/>
      <c r="B515" s="56"/>
      <c r="C515" s="56"/>
      <c r="D515" s="56"/>
      <c r="E515" s="56"/>
      <c r="F515" s="56"/>
      <c r="G515" s="56"/>
      <c r="H515" s="56"/>
      <c r="I515" s="56"/>
      <c r="J515" s="56"/>
      <c r="K515" s="56"/>
      <c r="L515" s="56"/>
      <c r="M515" s="56"/>
      <c r="N515" s="56"/>
      <c r="O515" s="56"/>
      <c r="P515" s="56"/>
      <c r="Q515" s="56"/>
    </row>
    <row r="516" ht="15.75" customHeight="1">
      <c r="A516" s="56"/>
      <c r="B516" s="56"/>
      <c r="C516" s="56"/>
      <c r="D516" s="56"/>
      <c r="E516" s="56"/>
      <c r="F516" s="56"/>
      <c r="G516" s="56"/>
      <c r="H516" s="56"/>
      <c r="I516" s="56"/>
      <c r="J516" s="56"/>
      <c r="K516" s="56"/>
      <c r="L516" s="56"/>
      <c r="M516" s="56"/>
      <c r="N516" s="56"/>
      <c r="O516" s="56"/>
      <c r="P516" s="56"/>
      <c r="Q516" s="56"/>
    </row>
    <row r="517" ht="15.75" customHeight="1">
      <c r="A517" s="56"/>
      <c r="B517" s="56"/>
      <c r="C517" s="56"/>
      <c r="D517" s="56"/>
      <c r="E517" s="56"/>
      <c r="F517" s="56"/>
      <c r="G517" s="56"/>
      <c r="H517" s="56"/>
      <c r="I517" s="56"/>
      <c r="J517" s="56"/>
      <c r="K517" s="56"/>
      <c r="L517" s="56"/>
      <c r="M517" s="56"/>
      <c r="N517" s="56"/>
      <c r="O517" s="56"/>
      <c r="P517" s="56"/>
      <c r="Q517" s="56"/>
    </row>
    <row r="518" ht="15.75" customHeight="1">
      <c r="A518" s="56"/>
      <c r="B518" s="56"/>
      <c r="C518" s="56"/>
      <c r="D518" s="56"/>
      <c r="E518" s="56"/>
      <c r="F518" s="56"/>
      <c r="G518" s="56"/>
      <c r="H518" s="56"/>
      <c r="I518" s="56"/>
      <c r="J518" s="56"/>
      <c r="K518" s="56"/>
      <c r="L518" s="56"/>
      <c r="M518" s="56"/>
      <c r="N518" s="56"/>
      <c r="O518" s="56"/>
      <c r="P518" s="56"/>
      <c r="Q518" s="56"/>
    </row>
    <row r="519" ht="15.75" customHeight="1">
      <c r="A519" s="56"/>
      <c r="B519" s="56"/>
      <c r="C519" s="56"/>
      <c r="D519" s="56"/>
      <c r="E519" s="56"/>
      <c r="F519" s="56"/>
      <c r="G519" s="56"/>
      <c r="H519" s="56"/>
      <c r="I519" s="56"/>
      <c r="J519" s="56"/>
      <c r="K519" s="56"/>
      <c r="L519" s="56"/>
      <c r="M519" s="56"/>
      <c r="N519" s="56"/>
      <c r="O519" s="56"/>
      <c r="P519" s="56"/>
      <c r="Q519" s="56"/>
    </row>
    <row r="520" ht="15.75" customHeight="1">
      <c r="A520" s="56"/>
      <c r="B520" s="56"/>
      <c r="C520" s="56"/>
      <c r="D520" s="56"/>
      <c r="E520" s="56"/>
      <c r="F520" s="56"/>
      <c r="G520" s="56"/>
      <c r="H520" s="56"/>
      <c r="I520" s="56"/>
      <c r="J520" s="56"/>
      <c r="K520" s="56"/>
      <c r="L520" s="56"/>
      <c r="M520" s="56"/>
      <c r="N520" s="56"/>
      <c r="O520" s="56"/>
      <c r="P520" s="56"/>
      <c r="Q520" s="56"/>
    </row>
    <row r="521" ht="15.75" customHeight="1">
      <c r="A521" s="56"/>
      <c r="B521" s="56"/>
      <c r="C521" s="56"/>
      <c r="D521" s="56"/>
      <c r="E521" s="56"/>
      <c r="F521" s="56"/>
      <c r="G521" s="56"/>
      <c r="H521" s="56"/>
      <c r="I521" s="56"/>
      <c r="J521" s="56"/>
      <c r="K521" s="56"/>
      <c r="L521" s="56"/>
      <c r="M521" s="56"/>
      <c r="N521" s="56"/>
      <c r="O521" s="56"/>
      <c r="P521" s="56"/>
      <c r="Q521" s="56"/>
    </row>
    <row r="522" ht="15.75" customHeight="1">
      <c r="A522" s="56"/>
      <c r="B522" s="56"/>
      <c r="C522" s="56"/>
      <c r="D522" s="56"/>
      <c r="E522" s="56"/>
      <c r="F522" s="56"/>
      <c r="G522" s="56"/>
      <c r="H522" s="56"/>
      <c r="I522" s="56"/>
      <c r="J522" s="56"/>
      <c r="K522" s="56"/>
      <c r="L522" s="56"/>
      <c r="M522" s="56"/>
      <c r="N522" s="56"/>
      <c r="O522" s="56"/>
      <c r="P522" s="56"/>
      <c r="Q522" s="56"/>
    </row>
    <row r="523" ht="15.75" customHeight="1">
      <c r="A523" s="56"/>
      <c r="B523" s="56"/>
      <c r="C523" s="56"/>
      <c r="D523" s="56"/>
      <c r="E523" s="56"/>
      <c r="F523" s="56"/>
      <c r="G523" s="56"/>
      <c r="H523" s="56"/>
      <c r="I523" s="56"/>
      <c r="J523" s="56"/>
      <c r="K523" s="56"/>
      <c r="L523" s="56"/>
      <c r="M523" s="56"/>
      <c r="N523" s="56"/>
      <c r="O523" s="56"/>
      <c r="P523" s="56"/>
      <c r="Q523" s="56"/>
    </row>
    <row r="524" ht="15.75" customHeight="1">
      <c r="A524" s="56"/>
      <c r="B524" s="56"/>
      <c r="C524" s="56"/>
      <c r="D524" s="56"/>
      <c r="E524" s="56"/>
      <c r="F524" s="56"/>
      <c r="G524" s="56"/>
      <c r="H524" s="56"/>
      <c r="I524" s="56"/>
      <c r="J524" s="56"/>
      <c r="K524" s="56"/>
      <c r="L524" s="56"/>
      <c r="M524" s="56"/>
      <c r="N524" s="56"/>
      <c r="O524" s="56"/>
      <c r="P524" s="56"/>
      <c r="Q524" s="56"/>
    </row>
    <row r="525" ht="15.75" customHeight="1">
      <c r="A525" s="56"/>
      <c r="B525" s="56"/>
      <c r="C525" s="56"/>
      <c r="D525" s="56"/>
      <c r="E525" s="56"/>
      <c r="F525" s="56"/>
      <c r="G525" s="56"/>
      <c r="H525" s="56"/>
      <c r="I525" s="56"/>
      <c r="J525" s="56"/>
      <c r="K525" s="56"/>
      <c r="L525" s="56"/>
      <c r="M525" s="56"/>
      <c r="N525" s="56"/>
      <c r="O525" s="56"/>
      <c r="P525" s="56"/>
      <c r="Q525" s="56"/>
    </row>
    <row r="526" ht="15.75" customHeight="1">
      <c r="A526" s="56"/>
      <c r="B526" s="56"/>
      <c r="C526" s="56"/>
      <c r="D526" s="56"/>
      <c r="E526" s="56"/>
      <c r="F526" s="56"/>
      <c r="G526" s="56"/>
      <c r="H526" s="56"/>
      <c r="I526" s="56"/>
      <c r="J526" s="56"/>
      <c r="K526" s="56"/>
      <c r="L526" s="56"/>
      <c r="M526" s="56"/>
      <c r="N526" s="56"/>
      <c r="O526" s="56"/>
      <c r="P526" s="56"/>
      <c r="Q526" s="56"/>
    </row>
    <row r="527" ht="15.75" customHeight="1">
      <c r="A527" s="56"/>
      <c r="B527" s="56"/>
      <c r="C527" s="56"/>
      <c r="D527" s="56"/>
      <c r="E527" s="56"/>
      <c r="F527" s="56"/>
      <c r="G527" s="56"/>
      <c r="H527" s="56"/>
      <c r="I527" s="56"/>
      <c r="J527" s="56"/>
      <c r="K527" s="56"/>
      <c r="L527" s="56"/>
      <c r="M527" s="56"/>
      <c r="N527" s="56"/>
      <c r="O527" s="56"/>
      <c r="P527" s="56"/>
      <c r="Q527" s="56"/>
    </row>
    <row r="528" ht="15.75" customHeight="1">
      <c r="A528" s="56"/>
      <c r="B528" s="56"/>
      <c r="C528" s="56"/>
      <c r="D528" s="56"/>
      <c r="E528" s="56"/>
      <c r="F528" s="56"/>
      <c r="G528" s="56"/>
      <c r="H528" s="56"/>
      <c r="I528" s="56"/>
      <c r="J528" s="56"/>
      <c r="K528" s="56"/>
      <c r="L528" s="56"/>
      <c r="M528" s="56"/>
      <c r="N528" s="56"/>
      <c r="O528" s="56"/>
      <c r="P528" s="56"/>
      <c r="Q528" s="56"/>
    </row>
    <row r="529" ht="15.75" customHeight="1">
      <c r="A529" s="56"/>
      <c r="B529" s="56"/>
      <c r="C529" s="56"/>
      <c r="D529" s="56"/>
      <c r="E529" s="56"/>
      <c r="F529" s="56"/>
      <c r="G529" s="56"/>
      <c r="H529" s="56"/>
      <c r="I529" s="56"/>
      <c r="J529" s="56"/>
      <c r="K529" s="56"/>
      <c r="L529" s="56"/>
      <c r="M529" s="56"/>
      <c r="N529" s="56"/>
      <c r="O529" s="56"/>
      <c r="P529" s="56"/>
      <c r="Q529" s="56"/>
    </row>
    <row r="530" ht="15.75" customHeight="1">
      <c r="A530" s="56"/>
      <c r="B530" s="56"/>
      <c r="C530" s="56"/>
      <c r="D530" s="56"/>
      <c r="E530" s="56"/>
      <c r="F530" s="56"/>
      <c r="G530" s="56"/>
      <c r="H530" s="56"/>
      <c r="I530" s="56"/>
      <c r="J530" s="56"/>
      <c r="K530" s="56"/>
      <c r="L530" s="56"/>
      <c r="M530" s="56"/>
      <c r="N530" s="56"/>
      <c r="O530" s="56"/>
      <c r="P530" s="56"/>
      <c r="Q530" s="56"/>
    </row>
    <row r="531" ht="15.75" customHeight="1">
      <c r="A531" s="56"/>
      <c r="B531" s="56"/>
      <c r="C531" s="56"/>
      <c r="D531" s="56"/>
      <c r="E531" s="56"/>
      <c r="F531" s="56"/>
      <c r="G531" s="56"/>
      <c r="H531" s="56"/>
      <c r="I531" s="56"/>
      <c r="J531" s="56"/>
      <c r="K531" s="56"/>
      <c r="L531" s="56"/>
      <c r="M531" s="56"/>
      <c r="N531" s="56"/>
      <c r="O531" s="56"/>
      <c r="P531" s="56"/>
      <c r="Q531" s="56"/>
    </row>
    <row r="532" ht="15.75" customHeight="1">
      <c r="A532" s="56"/>
      <c r="B532" s="56"/>
      <c r="C532" s="56"/>
      <c r="D532" s="56"/>
      <c r="E532" s="56"/>
      <c r="F532" s="56"/>
      <c r="G532" s="56"/>
      <c r="H532" s="56"/>
      <c r="I532" s="56"/>
      <c r="J532" s="56"/>
      <c r="K532" s="56"/>
      <c r="L532" s="56"/>
      <c r="M532" s="56"/>
      <c r="N532" s="56"/>
      <c r="O532" s="56"/>
      <c r="P532" s="56"/>
      <c r="Q532" s="56"/>
    </row>
    <row r="533" ht="15.75" customHeight="1">
      <c r="A533" s="56"/>
      <c r="B533" s="56"/>
      <c r="C533" s="56"/>
      <c r="D533" s="56"/>
      <c r="E533" s="56"/>
      <c r="F533" s="56"/>
      <c r="G533" s="56"/>
      <c r="H533" s="56"/>
      <c r="I533" s="56"/>
      <c r="J533" s="56"/>
      <c r="K533" s="56"/>
      <c r="L533" s="56"/>
      <c r="M533" s="56"/>
      <c r="N533" s="56"/>
      <c r="O533" s="56"/>
      <c r="P533" s="56"/>
      <c r="Q533" s="56"/>
    </row>
    <row r="534" ht="15.75" customHeight="1">
      <c r="A534" s="56"/>
      <c r="B534" s="56"/>
      <c r="C534" s="56"/>
      <c r="D534" s="56"/>
      <c r="E534" s="56"/>
      <c r="F534" s="56"/>
      <c r="G534" s="56"/>
      <c r="H534" s="56"/>
      <c r="I534" s="56"/>
      <c r="J534" s="56"/>
      <c r="K534" s="56"/>
      <c r="L534" s="56"/>
      <c r="M534" s="56"/>
      <c r="N534" s="56"/>
      <c r="O534" s="56"/>
      <c r="P534" s="56"/>
      <c r="Q534" s="56"/>
    </row>
    <row r="535" ht="15.75" customHeight="1">
      <c r="A535" s="56"/>
      <c r="B535" s="56"/>
      <c r="C535" s="56"/>
      <c r="D535" s="56"/>
      <c r="E535" s="56"/>
      <c r="F535" s="56"/>
      <c r="G535" s="56"/>
      <c r="H535" s="56"/>
      <c r="I535" s="56"/>
      <c r="J535" s="56"/>
      <c r="K535" s="56"/>
      <c r="L535" s="56"/>
      <c r="M535" s="56"/>
      <c r="N535" s="56"/>
      <c r="O535" s="56"/>
      <c r="P535" s="56"/>
      <c r="Q535" s="56"/>
    </row>
    <row r="536" ht="15.75" customHeight="1">
      <c r="A536" s="56"/>
      <c r="B536" s="56"/>
      <c r="C536" s="56"/>
      <c r="D536" s="56"/>
      <c r="E536" s="56"/>
      <c r="F536" s="56"/>
      <c r="G536" s="56"/>
      <c r="H536" s="56"/>
      <c r="I536" s="56"/>
      <c r="J536" s="56"/>
      <c r="K536" s="56"/>
      <c r="L536" s="56"/>
      <c r="M536" s="56"/>
      <c r="N536" s="56"/>
      <c r="O536" s="56"/>
      <c r="P536" s="56"/>
      <c r="Q536" s="56"/>
    </row>
    <row r="537" ht="15.75" customHeight="1">
      <c r="A537" s="56"/>
      <c r="B537" s="56"/>
      <c r="C537" s="56"/>
      <c r="D537" s="56"/>
      <c r="E537" s="56"/>
      <c r="F537" s="56"/>
      <c r="G537" s="56"/>
      <c r="H537" s="56"/>
      <c r="I537" s="56"/>
      <c r="J537" s="56"/>
      <c r="K537" s="56"/>
      <c r="L537" s="56"/>
      <c r="M537" s="56"/>
      <c r="N537" s="56"/>
      <c r="O537" s="56"/>
      <c r="P537" s="56"/>
      <c r="Q537" s="56"/>
    </row>
    <row r="538" ht="15.75" customHeight="1">
      <c r="A538" s="56"/>
      <c r="B538" s="56"/>
      <c r="C538" s="56"/>
      <c r="D538" s="56"/>
      <c r="E538" s="56"/>
      <c r="F538" s="56"/>
      <c r="G538" s="56"/>
      <c r="H538" s="56"/>
      <c r="I538" s="56"/>
      <c r="J538" s="56"/>
      <c r="K538" s="56"/>
      <c r="L538" s="56"/>
      <c r="M538" s="56"/>
      <c r="N538" s="56"/>
      <c r="O538" s="56"/>
      <c r="P538" s="56"/>
      <c r="Q538" s="56"/>
    </row>
    <row r="539" ht="15.75" customHeight="1">
      <c r="A539" s="56"/>
      <c r="B539" s="56"/>
      <c r="C539" s="56"/>
      <c r="D539" s="56"/>
      <c r="E539" s="56"/>
      <c r="F539" s="56"/>
      <c r="G539" s="56"/>
      <c r="H539" s="56"/>
      <c r="I539" s="56"/>
      <c r="J539" s="56"/>
      <c r="K539" s="56"/>
      <c r="L539" s="56"/>
      <c r="M539" s="56"/>
      <c r="N539" s="56"/>
      <c r="O539" s="56"/>
      <c r="P539" s="56"/>
      <c r="Q539" s="56"/>
    </row>
    <row r="540" ht="15.75" customHeight="1">
      <c r="A540" s="56"/>
      <c r="B540" s="56"/>
      <c r="C540" s="56"/>
      <c r="D540" s="56"/>
      <c r="E540" s="56"/>
      <c r="F540" s="56"/>
      <c r="G540" s="56"/>
      <c r="H540" s="56"/>
      <c r="I540" s="56"/>
      <c r="J540" s="56"/>
      <c r="K540" s="56"/>
      <c r="L540" s="56"/>
      <c r="M540" s="56"/>
      <c r="N540" s="56"/>
      <c r="O540" s="56"/>
      <c r="P540" s="56"/>
      <c r="Q540" s="56"/>
    </row>
    <row r="541" ht="15.75" customHeight="1">
      <c r="A541" s="56"/>
      <c r="B541" s="56"/>
      <c r="C541" s="56"/>
      <c r="D541" s="56"/>
      <c r="E541" s="56"/>
      <c r="F541" s="56"/>
      <c r="G541" s="56"/>
      <c r="H541" s="56"/>
      <c r="I541" s="56"/>
      <c r="J541" s="56"/>
      <c r="K541" s="56"/>
      <c r="L541" s="56"/>
      <c r="M541" s="56"/>
      <c r="N541" s="56"/>
      <c r="O541" s="56"/>
      <c r="P541" s="56"/>
      <c r="Q541" s="56"/>
    </row>
    <row r="542" ht="15.75" customHeight="1">
      <c r="A542" s="56"/>
      <c r="B542" s="56"/>
      <c r="C542" s="56"/>
      <c r="D542" s="56"/>
      <c r="E542" s="56"/>
      <c r="F542" s="56"/>
      <c r="G542" s="56"/>
      <c r="H542" s="56"/>
      <c r="I542" s="56"/>
      <c r="J542" s="56"/>
      <c r="K542" s="56"/>
      <c r="L542" s="56"/>
      <c r="M542" s="56"/>
      <c r="N542" s="56"/>
      <c r="O542" s="56"/>
      <c r="P542" s="56"/>
      <c r="Q542" s="56"/>
    </row>
    <row r="543" ht="15.75" customHeight="1">
      <c r="A543" s="56"/>
      <c r="B543" s="56"/>
      <c r="C543" s="56"/>
      <c r="D543" s="56"/>
      <c r="E543" s="56"/>
      <c r="F543" s="56"/>
      <c r="G543" s="56"/>
      <c r="H543" s="56"/>
      <c r="I543" s="56"/>
      <c r="J543" s="56"/>
      <c r="K543" s="56"/>
      <c r="L543" s="56"/>
      <c r="M543" s="56"/>
      <c r="N543" s="56"/>
      <c r="O543" s="56"/>
      <c r="P543" s="56"/>
      <c r="Q543" s="56"/>
    </row>
    <row r="544" ht="15.75" customHeight="1">
      <c r="A544" s="56"/>
      <c r="B544" s="56"/>
      <c r="C544" s="56"/>
      <c r="D544" s="56"/>
      <c r="E544" s="56"/>
      <c r="F544" s="56"/>
      <c r="G544" s="56"/>
      <c r="H544" s="56"/>
      <c r="I544" s="56"/>
      <c r="J544" s="56"/>
      <c r="K544" s="56"/>
      <c r="L544" s="56"/>
      <c r="M544" s="56"/>
      <c r="N544" s="56"/>
      <c r="O544" s="56"/>
      <c r="P544" s="56"/>
      <c r="Q544" s="56"/>
    </row>
    <row r="545" ht="15.75" customHeight="1">
      <c r="A545" s="56"/>
      <c r="B545" s="56"/>
      <c r="C545" s="56"/>
      <c r="D545" s="56"/>
      <c r="E545" s="56"/>
      <c r="F545" s="56"/>
      <c r="G545" s="56"/>
      <c r="H545" s="56"/>
      <c r="I545" s="56"/>
      <c r="J545" s="56"/>
      <c r="K545" s="56"/>
      <c r="L545" s="56"/>
      <c r="M545" s="56"/>
      <c r="N545" s="56"/>
      <c r="O545" s="56"/>
      <c r="P545" s="56"/>
      <c r="Q545" s="56"/>
    </row>
    <row r="546" ht="15.75" customHeight="1">
      <c r="A546" s="56"/>
      <c r="B546" s="56"/>
      <c r="C546" s="56"/>
      <c r="D546" s="56"/>
      <c r="E546" s="56"/>
      <c r="F546" s="56"/>
      <c r="G546" s="56"/>
      <c r="H546" s="56"/>
      <c r="I546" s="56"/>
      <c r="J546" s="56"/>
      <c r="K546" s="56"/>
      <c r="L546" s="56"/>
      <c r="M546" s="56"/>
      <c r="N546" s="56"/>
      <c r="O546" s="56"/>
      <c r="P546" s="56"/>
      <c r="Q546" s="56"/>
    </row>
    <row r="547" ht="15.75" customHeight="1">
      <c r="A547" s="56"/>
      <c r="B547" s="56"/>
      <c r="C547" s="56"/>
      <c r="D547" s="56"/>
      <c r="E547" s="56"/>
      <c r="F547" s="56"/>
      <c r="G547" s="56"/>
      <c r="H547" s="56"/>
      <c r="I547" s="56"/>
      <c r="J547" s="56"/>
      <c r="K547" s="56"/>
      <c r="L547" s="56"/>
      <c r="M547" s="56"/>
      <c r="N547" s="56"/>
      <c r="O547" s="56"/>
      <c r="P547" s="56"/>
      <c r="Q547" s="56"/>
    </row>
    <row r="548" ht="15.75" customHeight="1">
      <c r="A548" s="56"/>
      <c r="B548" s="56"/>
      <c r="C548" s="56"/>
      <c r="D548" s="56"/>
      <c r="E548" s="56"/>
      <c r="F548" s="56"/>
      <c r="G548" s="56"/>
      <c r="H548" s="56"/>
      <c r="I548" s="56"/>
      <c r="J548" s="56"/>
      <c r="K548" s="56"/>
      <c r="L548" s="56"/>
      <c r="M548" s="56"/>
      <c r="N548" s="56"/>
      <c r="O548" s="56"/>
      <c r="P548" s="56"/>
      <c r="Q548" s="56"/>
    </row>
    <row r="549" ht="15.75" customHeight="1">
      <c r="A549" s="56"/>
      <c r="B549" s="56"/>
      <c r="C549" s="56"/>
      <c r="D549" s="56"/>
      <c r="E549" s="56"/>
      <c r="F549" s="56"/>
      <c r="G549" s="56"/>
      <c r="H549" s="56"/>
      <c r="I549" s="56"/>
      <c r="J549" s="56"/>
      <c r="K549" s="56"/>
      <c r="L549" s="56"/>
      <c r="M549" s="56"/>
      <c r="N549" s="56"/>
      <c r="O549" s="56"/>
      <c r="P549" s="56"/>
      <c r="Q549" s="56"/>
    </row>
    <row r="550" ht="15.75" customHeight="1">
      <c r="A550" s="56"/>
      <c r="B550" s="56"/>
      <c r="C550" s="56"/>
      <c r="D550" s="56"/>
      <c r="E550" s="56"/>
      <c r="F550" s="56"/>
      <c r="G550" s="56"/>
      <c r="H550" s="56"/>
      <c r="I550" s="56"/>
      <c r="J550" s="56"/>
      <c r="K550" s="56"/>
      <c r="L550" s="56"/>
      <c r="M550" s="56"/>
      <c r="N550" s="56"/>
      <c r="O550" s="56"/>
      <c r="P550" s="56"/>
      <c r="Q550" s="56"/>
    </row>
    <row r="551" ht="15.75" customHeight="1">
      <c r="A551" s="56"/>
      <c r="B551" s="56"/>
      <c r="C551" s="56"/>
      <c r="D551" s="56"/>
      <c r="E551" s="56"/>
      <c r="F551" s="56"/>
      <c r="G551" s="56"/>
      <c r="H551" s="56"/>
      <c r="I551" s="56"/>
      <c r="J551" s="56"/>
      <c r="K551" s="56"/>
      <c r="L551" s="56"/>
      <c r="M551" s="56"/>
      <c r="N551" s="56"/>
      <c r="O551" s="56"/>
      <c r="P551" s="56"/>
      <c r="Q551" s="56"/>
    </row>
    <row r="552" ht="15.75" customHeight="1">
      <c r="A552" s="56"/>
      <c r="B552" s="56"/>
      <c r="C552" s="56"/>
      <c r="D552" s="56"/>
      <c r="E552" s="56"/>
      <c r="F552" s="56"/>
      <c r="G552" s="56"/>
      <c r="H552" s="56"/>
      <c r="I552" s="56"/>
      <c r="J552" s="56"/>
      <c r="K552" s="56"/>
      <c r="L552" s="56"/>
      <c r="M552" s="56"/>
      <c r="N552" s="56"/>
      <c r="O552" s="56"/>
      <c r="P552" s="56"/>
      <c r="Q552" s="56"/>
    </row>
    <row r="553" ht="15.75" customHeight="1">
      <c r="A553" s="56"/>
      <c r="B553" s="56"/>
      <c r="C553" s="56"/>
      <c r="D553" s="56"/>
      <c r="E553" s="56"/>
      <c r="F553" s="56"/>
      <c r="G553" s="56"/>
      <c r="H553" s="56"/>
      <c r="I553" s="56"/>
      <c r="J553" s="56"/>
      <c r="K553" s="56"/>
      <c r="L553" s="56"/>
      <c r="M553" s="56"/>
      <c r="N553" s="56"/>
      <c r="O553" s="56"/>
      <c r="P553" s="56"/>
      <c r="Q553" s="56"/>
    </row>
    <row r="554" ht="15.75" customHeight="1">
      <c r="A554" s="56"/>
      <c r="B554" s="56"/>
      <c r="C554" s="56"/>
      <c r="D554" s="56"/>
      <c r="E554" s="56"/>
      <c r="F554" s="56"/>
      <c r="G554" s="56"/>
      <c r="H554" s="56"/>
      <c r="I554" s="56"/>
      <c r="J554" s="56"/>
      <c r="K554" s="56"/>
      <c r="L554" s="56"/>
      <c r="M554" s="56"/>
      <c r="N554" s="56"/>
      <c r="O554" s="56"/>
      <c r="P554" s="56"/>
      <c r="Q554" s="56"/>
    </row>
    <row r="555" ht="15.75" customHeight="1">
      <c r="A555" s="56"/>
      <c r="B555" s="56"/>
      <c r="C555" s="56"/>
      <c r="D555" s="56"/>
      <c r="E555" s="56"/>
      <c r="F555" s="56"/>
      <c r="G555" s="56"/>
      <c r="H555" s="56"/>
      <c r="I555" s="56"/>
      <c r="J555" s="56"/>
      <c r="K555" s="56"/>
      <c r="L555" s="56"/>
      <c r="M555" s="56"/>
      <c r="N555" s="56"/>
      <c r="O555" s="56"/>
      <c r="P555" s="56"/>
      <c r="Q555" s="56"/>
    </row>
    <row r="556" ht="15.75" customHeight="1">
      <c r="A556" s="56"/>
      <c r="B556" s="56"/>
      <c r="C556" s="56"/>
      <c r="D556" s="56"/>
      <c r="E556" s="56"/>
      <c r="F556" s="56"/>
      <c r="G556" s="56"/>
      <c r="H556" s="56"/>
      <c r="I556" s="56"/>
      <c r="J556" s="56"/>
      <c r="K556" s="56"/>
      <c r="L556" s="56"/>
      <c r="M556" s="56"/>
      <c r="N556" s="56"/>
      <c r="O556" s="56"/>
      <c r="P556" s="56"/>
      <c r="Q556" s="56"/>
    </row>
    <row r="557" ht="15.75" customHeight="1">
      <c r="A557" s="56"/>
      <c r="B557" s="56"/>
      <c r="C557" s="56"/>
      <c r="D557" s="56"/>
      <c r="E557" s="56"/>
      <c r="F557" s="56"/>
      <c r="G557" s="56"/>
      <c r="H557" s="56"/>
      <c r="I557" s="56"/>
      <c r="J557" s="56"/>
      <c r="K557" s="56"/>
      <c r="L557" s="56"/>
      <c r="M557" s="56"/>
      <c r="N557" s="56"/>
      <c r="O557" s="56"/>
      <c r="P557" s="56"/>
      <c r="Q557" s="56"/>
    </row>
    <row r="558" ht="15.75" customHeight="1">
      <c r="A558" s="56"/>
      <c r="B558" s="56"/>
      <c r="C558" s="56"/>
      <c r="D558" s="56"/>
      <c r="E558" s="56"/>
      <c r="F558" s="56"/>
      <c r="G558" s="56"/>
      <c r="H558" s="56"/>
      <c r="I558" s="56"/>
      <c r="J558" s="56"/>
      <c r="K558" s="56"/>
      <c r="L558" s="56"/>
      <c r="M558" s="56"/>
      <c r="N558" s="56"/>
      <c r="O558" s="56"/>
      <c r="P558" s="56"/>
      <c r="Q558" s="56"/>
    </row>
    <row r="559" ht="15.75" customHeight="1">
      <c r="A559" s="56"/>
      <c r="B559" s="56"/>
      <c r="C559" s="56"/>
      <c r="D559" s="56"/>
      <c r="E559" s="56"/>
      <c r="F559" s="56"/>
      <c r="G559" s="56"/>
      <c r="H559" s="56"/>
      <c r="I559" s="56"/>
      <c r="J559" s="56"/>
      <c r="K559" s="56"/>
      <c r="L559" s="56"/>
      <c r="M559" s="56"/>
      <c r="N559" s="56"/>
      <c r="O559" s="56"/>
      <c r="P559" s="56"/>
      <c r="Q559" s="56"/>
    </row>
    <row r="560" ht="15.75" customHeight="1">
      <c r="A560" s="56"/>
      <c r="B560" s="56"/>
      <c r="C560" s="56"/>
      <c r="D560" s="56"/>
      <c r="E560" s="56"/>
      <c r="F560" s="56"/>
      <c r="G560" s="56"/>
      <c r="H560" s="56"/>
      <c r="I560" s="56"/>
      <c r="J560" s="56"/>
      <c r="K560" s="56"/>
      <c r="L560" s="56"/>
      <c r="M560" s="56"/>
      <c r="N560" s="56"/>
      <c r="O560" s="56"/>
      <c r="P560" s="56"/>
      <c r="Q560" s="56"/>
    </row>
    <row r="561" ht="15.75" customHeight="1">
      <c r="A561" s="56"/>
      <c r="B561" s="56"/>
      <c r="C561" s="56"/>
      <c r="D561" s="56"/>
      <c r="E561" s="56"/>
      <c r="F561" s="56"/>
      <c r="G561" s="56"/>
      <c r="H561" s="56"/>
      <c r="I561" s="56"/>
      <c r="J561" s="56"/>
      <c r="K561" s="56"/>
      <c r="L561" s="56"/>
      <c r="M561" s="56"/>
      <c r="N561" s="56"/>
      <c r="O561" s="56"/>
      <c r="P561" s="56"/>
      <c r="Q561" s="56"/>
    </row>
    <row r="562" ht="15.75" customHeight="1">
      <c r="A562" s="56"/>
      <c r="B562" s="56"/>
      <c r="C562" s="56"/>
      <c r="D562" s="56"/>
      <c r="E562" s="56"/>
      <c r="F562" s="56"/>
      <c r="G562" s="56"/>
      <c r="H562" s="56"/>
      <c r="I562" s="56"/>
      <c r="J562" s="56"/>
      <c r="K562" s="56"/>
      <c r="L562" s="56"/>
      <c r="M562" s="56"/>
      <c r="N562" s="56"/>
      <c r="O562" s="56"/>
      <c r="P562" s="56"/>
      <c r="Q562" s="56"/>
    </row>
    <row r="563" ht="15.75" customHeight="1">
      <c r="A563" s="56"/>
      <c r="B563" s="56"/>
      <c r="C563" s="56"/>
      <c r="D563" s="56"/>
      <c r="E563" s="56"/>
      <c r="F563" s="56"/>
      <c r="G563" s="56"/>
      <c r="H563" s="56"/>
      <c r="I563" s="56"/>
      <c r="J563" s="56"/>
      <c r="K563" s="56"/>
      <c r="L563" s="56"/>
      <c r="M563" s="56"/>
      <c r="N563" s="56"/>
      <c r="O563" s="56"/>
      <c r="P563" s="56"/>
      <c r="Q563" s="56"/>
    </row>
    <row r="564" ht="15.75" customHeight="1">
      <c r="A564" s="56"/>
      <c r="B564" s="56"/>
      <c r="C564" s="56"/>
      <c r="D564" s="56"/>
      <c r="E564" s="56"/>
      <c r="F564" s="56"/>
      <c r="G564" s="56"/>
      <c r="H564" s="56"/>
      <c r="I564" s="56"/>
      <c r="J564" s="56"/>
      <c r="K564" s="56"/>
      <c r="L564" s="56"/>
      <c r="M564" s="56"/>
      <c r="N564" s="56"/>
      <c r="O564" s="56"/>
      <c r="P564" s="56"/>
      <c r="Q564" s="56"/>
    </row>
    <row r="565" ht="15.75" customHeight="1">
      <c r="A565" s="56"/>
      <c r="B565" s="56"/>
      <c r="C565" s="56"/>
      <c r="D565" s="56"/>
      <c r="E565" s="56"/>
      <c r="F565" s="56"/>
      <c r="G565" s="56"/>
      <c r="H565" s="56"/>
      <c r="I565" s="56"/>
      <c r="J565" s="56"/>
      <c r="K565" s="56"/>
      <c r="L565" s="56"/>
      <c r="M565" s="56"/>
      <c r="N565" s="56"/>
      <c r="O565" s="56"/>
      <c r="P565" s="56"/>
      <c r="Q565" s="56"/>
    </row>
    <row r="566" ht="15.75" customHeight="1">
      <c r="A566" s="56"/>
      <c r="B566" s="56"/>
      <c r="C566" s="56"/>
      <c r="D566" s="56"/>
      <c r="E566" s="56"/>
      <c r="F566" s="56"/>
      <c r="G566" s="56"/>
      <c r="H566" s="56"/>
      <c r="I566" s="56"/>
      <c r="J566" s="56"/>
      <c r="K566" s="56"/>
      <c r="L566" s="56"/>
      <c r="M566" s="56"/>
      <c r="N566" s="56"/>
      <c r="O566" s="56"/>
      <c r="P566" s="56"/>
      <c r="Q566" s="56"/>
    </row>
    <row r="567" ht="15.75" customHeight="1">
      <c r="A567" s="56"/>
      <c r="B567" s="56"/>
      <c r="C567" s="56"/>
      <c r="D567" s="56"/>
      <c r="E567" s="56"/>
      <c r="F567" s="56"/>
      <c r="G567" s="56"/>
      <c r="H567" s="56"/>
      <c r="I567" s="56"/>
      <c r="J567" s="56"/>
      <c r="K567" s="56"/>
      <c r="L567" s="56"/>
      <c r="M567" s="56"/>
      <c r="N567" s="56"/>
      <c r="O567" s="56"/>
      <c r="P567" s="56"/>
      <c r="Q567" s="56"/>
    </row>
    <row r="568" ht="15.75" customHeight="1">
      <c r="A568" s="56"/>
      <c r="B568" s="56"/>
      <c r="C568" s="56"/>
      <c r="D568" s="56"/>
      <c r="E568" s="56"/>
      <c r="F568" s="56"/>
      <c r="G568" s="56"/>
      <c r="H568" s="56"/>
      <c r="I568" s="56"/>
      <c r="J568" s="56"/>
      <c r="K568" s="56"/>
      <c r="L568" s="56"/>
      <c r="M568" s="56"/>
      <c r="N568" s="56"/>
      <c r="O568" s="56"/>
      <c r="P568" s="56"/>
      <c r="Q568" s="56"/>
    </row>
    <row r="569" ht="15.75" customHeight="1">
      <c r="A569" s="56"/>
      <c r="B569" s="56"/>
      <c r="C569" s="56"/>
      <c r="D569" s="56"/>
      <c r="E569" s="56"/>
      <c r="F569" s="56"/>
      <c r="G569" s="56"/>
      <c r="H569" s="56"/>
      <c r="I569" s="56"/>
      <c r="J569" s="56"/>
      <c r="K569" s="56"/>
      <c r="L569" s="56"/>
      <c r="M569" s="56"/>
      <c r="N569" s="56"/>
      <c r="O569" s="56"/>
      <c r="P569" s="56"/>
      <c r="Q569" s="56"/>
    </row>
    <row r="570" ht="15.75" customHeight="1">
      <c r="A570" s="56"/>
      <c r="B570" s="56"/>
      <c r="C570" s="56"/>
      <c r="D570" s="56"/>
      <c r="E570" s="56"/>
      <c r="F570" s="56"/>
      <c r="G570" s="56"/>
      <c r="H570" s="56"/>
      <c r="I570" s="56"/>
      <c r="J570" s="56"/>
      <c r="K570" s="56"/>
      <c r="L570" s="56"/>
      <c r="M570" s="56"/>
      <c r="N570" s="56"/>
      <c r="O570" s="56"/>
      <c r="P570" s="56"/>
      <c r="Q570" s="56"/>
    </row>
    <row r="571" ht="15.75" customHeight="1">
      <c r="A571" s="56"/>
      <c r="B571" s="56"/>
      <c r="C571" s="56"/>
      <c r="D571" s="56"/>
      <c r="E571" s="56"/>
      <c r="F571" s="56"/>
      <c r="G571" s="56"/>
      <c r="H571" s="56"/>
      <c r="I571" s="56"/>
      <c r="J571" s="56"/>
      <c r="K571" s="56"/>
      <c r="L571" s="56"/>
      <c r="M571" s="56"/>
      <c r="N571" s="56"/>
      <c r="O571" s="56"/>
      <c r="P571" s="56"/>
      <c r="Q571" s="56"/>
    </row>
    <row r="572" ht="15.75" customHeight="1">
      <c r="A572" s="56"/>
      <c r="B572" s="56"/>
      <c r="C572" s="56"/>
      <c r="D572" s="56"/>
      <c r="E572" s="56"/>
      <c r="F572" s="56"/>
      <c r="G572" s="56"/>
      <c r="H572" s="56"/>
      <c r="I572" s="56"/>
      <c r="J572" s="56"/>
      <c r="K572" s="56"/>
      <c r="L572" s="56"/>
      <c r="M572" s="56"/>
      <c r="N572" s="56"/>
      <c r="O572" s="56"/>
      <c r="P572" s="56"/>
      <c r="Q572" s="56"/>
    </row>
    <row r="573" ht="15.75" customHeight="1">
      <c r="A573" s="56"/>
      <c r="B573" s="56"/>
      <c r="C573" s="56"/>
      <c r="D573" s="56"/>
      <c r="E573" s="56"/>
      <c r="F573" s="56"/>
      <c r="G573" s="56"/>
      <c r="H573" s="56"/>
      <c r="I573" s="56"/>
      <c r="J573" s="56"/>
      <c r="K573" s="56"/>
      <c r="L573" s="56"/>
      <c r="M573" s="56"/>
      <c r="N573" s="56"/>
      <c r="O573" s="56"/>
      <c r="P573" s="56"/>
      <c r="Q573" s="56"/>
    </row>
    <row r="574" ht="15.75" customHeight="1">
      <c r="A574" s="56"/>
      <c r="B574" s="56"/>
      <c r="C574" s="56"/>
      <c r="D574" s="56"/>
      <c r="E574" s="56"/>
      <c r="F574" s="56"/>
      <c r="G574" s="56"/>
      <c r="H574" s="56"/>
      <c r="I574" s="56"/>
      <c r="J574" s="56"/>
      <c r="K574" s="56"/>
      <c r="L574" s="56"/>
      <c r="M574" s="56"/>
      <c r="N574" s="56"/>
      <c r="O574" s="56"/>
      <c r="P574" s="56"/>
      <c r="Q574" s="56"/>
    </row>
    <row r="575" ht="15.75" customHeight="1">
      <c r="A575" s="56"/>
      <c r="B575" s="56"/>
      <c r="C575" s="56"/>
      <c r="D575" s="56"/>
      <c r="E575" s="56"/>
      <c r="F575" s="56"/>
      <c r="G575" s="56"/>
      <c r="H575" s="56"/>
      <c r="I575" s="56"/>
      <c r="J575" s="56"/>
      <c r="K575" s="56"/>
      <c r="L575" s="56"/>
      <c r="M575" s="56"/>
      <c r="N575" s="56"/>
      <c r="O575" s="56"/>
      <c r="P575" s="56"/>
      <c r="Q575" s="56"/>
    </row>
    <row r="576" ht="15.75" customHeight="1">
      <c r="A576" s="56"/>
      <c r="B576" s="56"/>
      <c r="C576" s="56"/>
      <c r="D576" s="56"/>
      <c r="E576" s="56"/>
      <c r="F576" s="56"/>
      <c r="G576" s="56"/>
      <c r="H576" s="56"/>
      <c r="I576" s="56"/>
      <c r="J576" s="56"/>
      <c r="K576" s="56"/>
      <c r="L576" s="56"/>
      <c r="M576" s="56"/>
      <c r="N576" s="56"/>
      <c r="O576" s="56"/>
      <c r="P576" s="56"/>
      <c r="Q576" s="56"/>
    </row>
    <row r="577" ht="15.75" customHeight="1">
      <c r="A577" s="56"/>
      <c r="B577" s="56"/>
      <c r="C577" s="56"/>
      <c r="D577" s="56"/>
      <c r="E577" s="56"/>
      <c r="F577" s="56"/>
      <c r="G577" s="56"/>
      <c r="H577" s="56"/>
      <c r="I577" s="56"/>
      <c r="J577" s="56"/>
      <c r="K577" s="56"/>
      <c r="L577" s="56"/>
      <c r="M577" s="56"/>
      <c r="N577" s="56"/>
      <c r="O577" s="56"/>
      <c r="P577" s="56"/>
      <c r="Q577" s="56"/>
    </row>
    <row r="578" ht="15.75" customHeight="1">
      <c r="A578" s="56"/>
      <c r="B578" s="56"/>
      <c r="C578" s="56"/>
      <c r="D578" s="56"/>
      <c r="E578" s="56"/>
      <c r="F578" s="56"/>
      <c r="G578" s="56"/>
      <c r="H578" s="56"/>
      <c r="I578" s="56"/>
      <c r="J578" s="56"/>
      <c r="K578" s="56"/>
      <c r="L578" s="56"/>
      <c r="M578" s="56"/>
      <c r="N578" s="56"/>
      <c r="O578" s="56"/>
      <c r="P578" s="56"/>
      <c r="Q578" s="56"/>
    </row>
    <row r="579" ht="15.75" customHeight="1">
      <c r="A579" s="56"/>
      <c r="B579" s="56"/>
      <c r="C579" s="56"/>
      <c r="D579" s="56"/>
      <c r="E579" s="56"/>
      <c r="F579" s="56"/>
      <c r="G579" s="56"/>
      <c r="H579" s="56"/>
      <c r="I579" s="56"/>
      <c r="J579" s="56"/>
      <c r="K579" s="56"/>
      <c r="L579" s="56"/>
      <c r="M579" s="56"/>
      <c r="N579" s="56"/>
      <c r="O579" s="56"/>
      <c r="P579" s="56"/>
      <c r="Q579" s="56"/>
    </row>
    <row r="580" ht="15.75" customHeight="1">
      <c r="A580" s="56"/>
      <c r="B580" s="56"/>
      <c r="C580" s="56"/>
      <c r="D580" s="56"/>
      <c r="E580" s="56"/>
      <c r="F580" s="56"/>
      <c r="G580" s="56"/>
      <c r="H580" s="56"/>
      <c r="I580" s="56"/>
      <c r="J580" s="56"/>
      <c r="K580" s="56"/>
      <c r="L580" s="56"/>
      <c r="M580" s="56"/>
      <c r="N580" s="56"/>
      <c r="O580" s="56"/>
      <c r="P580" s="56"/>
      <c r="Q580" s="56"/>
    </row>
    <row r="581" ht="15.75" customHeight="1">
      <c r="A581" s="56"/>
      <c r="B581" s="56"/>
      <c r="C581" s="56"/>
      <c r="D581" s="56"/>
      <c r="E581" s="56"/>
      <c r="F581" s="56"/>
      <c r="G581" s="56"/>
      <c r="H581" s="56"/>
      <c r="I581" s="56"/>
      <c r="J581" s="56"/>
      <c r="K581" s="56"/>
      <c r="L581" s="56"/>
      <c r="M581" s="56"/>
      <c r="N581" s="56"/>
      <c r="O581" s="56"/>
      <c r="P581" s="56"/>
      <c r="Q581" s="56"/>
    </row>
    <row r="582" ht="15.75" customHeight="1">
      <c r="A582" s="56"/>
      <c r="B582" s="56"/>
      <c r="C582" s="56"/>
      <c r="D582" s="56"/>
      <c r="E582" s="56"/>
      <c r="F582" s="56"/>
      <c r="G582" s="56"/>
      <c r="H582" s="56"/>
      <c r="I582" s="56"/>
      <c r="J582" s="56"/>
      <c r="K582" s="56"/>
      <c r="L582" s="56"/>
      <c r="M582" s="56"/>
      <c r="N582" s="56"/>
      <c r="O582" s="56"/>
      <c r="P582" s="56"/>
      <c r="Q582" s="56"/>
    </row>
    <row r="583" ht="15.75" customHeight="1">
      <c r="A583" s="56"/>
      <c r="B583" s="56"/>
      <c r="C583" s="56"/>
      <c r="D583" s="56"/>
      <c r="E583" s="56"/>
      <c r="F583" s="56"/>
      <c r="G583" s="56"/>
      <c r="H583" s="56"/>
      <c r="I583" s="56"/>
      <c r="J583" s="56"/>
      <c r="K583" s="56"/>
      <c r="L583" s="56"/>
      <c r="M583" s="56"/>
      <c r="N583" s="56"/>
      <c r="O583" s="56"/>
      <c r="P583" s="56"/>
      <c r="Q583" s="56"/>
    </row>
    <row r="584" ht="15.75" customHeight="1">
      <c r="A584" s="56"/>
      <c r="B584" s="56"/>
      <c r="C584" s="56"/>
      <c r="D584" s="56"/>
      <c r="E584" s="56"/>
      <c r="F584" s="56"/>
      <c r="G584" s="56"/>
      <c r="H584" s="56"/>
      <c r="I584" s="56"/>
      <c r="J584" s="56"/>
      <c r="K584" s="56"/>
      <c r="L584" s="56"/>
      <c r="M584" s="56"/>
      <c r="N584" s="56"/>
      <c r="O584" s="56"/>
      <c r="P584" s="56"/>
      <c r="Q584" s="56"/>
    </row>
    <row r="585" ht="15.75" customHeight="1">
      <c r="A585" s="56"/>
      <c r="B585" s="56"/>
      <c r="C585" s="56"/>
      <c r="D585" s="56"/>
      <c r="E585" s="56"/>
      <c r="F585" s="56"/>
      <c r="G585" s="56"/>
      <c r="H585" s="56"/>
      <c r="I585" s="56"/>
      <c r="J585" s="56"/>
      <c r="K585" s="56"/>
      <c r="L585" s="56"/>
      <c r="M585" s="56"/>
      <c r="N585" s="56"/>
      <c r="O585" s="56"/>
      <c r="P585" s="56"/>
      <c r="Q585" s="56"/>
    </row>
    <row r="586" ht="15.75" customHeight="1">
      <c r="A586" s="56"/>
      <c r="B586" s="56"/>
      <c r="C586" s="56"/>
      <c r="D586" s="56"/>
      <c r="E586" s="56"/>
      <c r="F586" s="56"/>
      <c r="G586" s="56"/>
      <c r="H586" s="56"/>
      <c r="I586" s="56"/>
      <c r="J586" s="56"/>
      <c r="K586" s="56"/>
      <c r="L586" s="56"/>
      <c r="M586" s="56"/>
      <c r="N586" s="56"/>
      <c r="O586" s="56"/>
      <c r="P586" s="56"/>
      <c r="Q586" s="56"/>
    </row>
    <row r="587" ht="15.75" customHeight="1">
      <c r="A587" s="56"/>
      <c r="B587" s="56"/>
      <c r="C587" s="56"/>
      <c r="D587" s="56"/>
      <c r="E587" s="56"/>
      <c r="F587" s="56"/>
      <c r="G587" s="56"/>
      <c r="H587" s="56"/>
      <c r="I587" s="56"/>
      <c r="J587" s="56"/>
      <c r="K587" s="56"/>
      <c r="L587" s="56"/>
      <c r="M587" s="56"/>
      <c r="N587" s="56"/>
      <c r="O587" s="56"/>
      <c r="P587" s="56"/>
      <c r="Q587" s="56"/>
    </row>
    <row r="588" ht="15.75" customHeight="1">
      <c r="A588" s="56"/>
      <c r="B588" s="56"/>
      <c r="C588" s="56"/>
      <c r="D588" s="56"/>
      <c r="E588" s="56"/>
      <c r="F588" s="56"/>
      <c r="G588" s="56"/>
      <c r="H588" s="56"/>
      <c r="I588" s="56"/>
      <c r="J588" s="56"/>
      <c r="K588" s="56"/>
      <c r="L588" s="56"/>
      <c r="M588" s="56"/>
      <c r="N588" s="56"/>
      <c r="O588" s="56"/>
      <c r="P588" s="56"/>
      <c r="Q588" s="56"/>
    </row>
    <row r="589" ht="15.75" customHeight="1">
      <c r="A589" s="56"/>
      <c r="B589" s="56"/>
      <c r="C589" s="56"/>
      <c r="D589" s="56"/>
      <c r="E589" s="56"/>
      <c r="F589" s="56"/>
      <c r="G589" s="56"/>
      <c r="H589" s="56"/>
      <c r="I589" s="56"/>
      <c r="J589" s="56"/>
      <c r="K589" s="56"/>
      <c r="L589" s="56"/>
      <c r="M589" s="56"/>
      <c r="N589" s="56"/>
      <c r="O589" s="56"/>
      <c r="P589" s="56"/>
      <c r="Q589" s="56"/>
    </row>
    <row r="590" ht="15.75" customHeight="1">
      <c r="A590" s="56"/>
      <c r="B590" s="56"/>
      <c r="C590" s="56"/>
      <c r="D590" s="56"/>
      <c r="E590" s="56"/>
      <c r="F590" s="56"/>
      <c r="G590" s="56"/>
      <c r="H590" s="56"/>
      <c r="I590" s="56"/>
      <c r="J590" s="56"/>
      <c r="K590" s="56"/>
      <c r="L590" s="56"/>
      <c r="M590" s="56"/>
      <c r="N590" s="56"/>
      <c r="O590" s="56"/>
      <c r="P590" s="56"/>
      <c r="Q590" s="56"/>
    </row>
    <row r="591" ht="15.75" customHeight="1">
      <c r="A591" s="56"/>
      <c r="B591" s="56"/>
      <c r="C591" s="56"/>
      <c r="D591" s="56"/>
      <c r="E591" s="56"/>
      <c r="F591" s="56"/>
      <c r="G591" s="56"/>
      <c r="H591" s="56"/>
      <c r="I591" s="56"/>
      <c r="J591" s="56"/>
      <c r="K591" s="56"/>
      <c r="L591" s="56"/>
      <c r="M591" s="56"/>
      <c r="N591" s="56"/>
      <c r="O591" s="56"/>
      <c r="P591" s="56"/>
      <c r="Q591" s="56"/>
    </row>
    <row r="592" ht="15.75" customHeight="1">
      <c r="A592" s="56"/>
      <c r="B592" s="56"/>
      <c r="C592" s="56"/>
      <c r="D592" s="56"/>
      <c r="E592" s="56"/>
      <c r="F592" s="56"/>
      <c r="G592" s="56"/>
      <c r="H592" s="56"/>
      <c r="I592" s="56"/>
      <c r="J592" s="56"/>
      <c r="K592" s="56"/>
      <c r="L592" s="56"/>
      <c r="M592" s="56"/>
      <c r="N592" s="56"/>
      <c r="O592" s="56"/>
      <c r="P592" s="56"/>
      <c r="Q592" s="56"/>
    </row>
    <row r="593" ht="15.75" customHeight="1">
      <c r="A593" s="56"/>
      <c r="B593" s="56"/>
      <c r="C593" s="56"/>
      <c r="D593" s="56"/>
      <c r="E593" s="56"/>
      <c r="F593" s="56"/>
      <c r="G593" s="56"/>
      <c r="H593" s="56"/>
      <c r="I593" s="56"/>
      <c r="J593" s="56"/>
      <c r="K593" s="56"/>
      <c r="L593" s="56"/>
      <c r="M593" s="56"/>
      <c r="N593" s="56"/>
      <c r="O593" s="56"/>
      <c r="P593" s="56"/>
      <c r="Q593" s="56"/>
    </row>
    <row r="594" ht="15.75" customHeight="1">
      <c r="A594" s="56"/>
      <c r="B594" s="56"/>
      <c r="C594" s="56"/>
      <c r="D594" s="56"/>
      <c r="E594" s="56"/>
      <c r="F594" s="56"/>
      <c r="G594" s="56"/>
      <c r="H594" s="56"/>
      <c r="I594" s="56"/>
      <c r="J594" s="56"/>
      <c r="K594" s="56"/>
      <c r="L594" s="56"/>
      <c r="M594" s="56"/>
      <c r="N594" s="56"/>
      <c r="O594" s="56"/>
      <c r="P594" s="56"/>
      <c r="Q594" s="56"/>
    </row>
    <row r="595" ht="15.75" customHeight="1">
      <c r="A595" s="56"/>
      <c r="B595" s="56"/>
      <c r="C595" s="56"/>
      <c r="D595" s="56"/>
      <c r="E595" s="56"/>
      <c r="F595" s="56"/>
      <c r="G595" s="56"/>
      <c r="H595" s="56"/>
      <c r="I595" s="56"/>
      <c r="J595" s="56"/>
      <c r="K595" s="56"/>
      <c r="L595" s="56"/>
      <c r="M595" s="56"/>
      <c r="N595" s="56"/>
      <c r="O595" s="56"/>
      <c r="P595" s="56"/>
      <c r="Q595" s="56"/>
    </row>
    <row r="596" ht="15.75" customHeight="1">
      <c r="A596" s="56"/>
      <c r="B596" s="56"/>
      <c r="C596" s="56"/>
      <c r="D596" s="56"/>
      <c r="E596" s="56"/>
      <c r="F596" s="56"/>
      <c r="G596" s="56"/>
      <c r="H596" s="56"/>
      <c r="I596" s="56"/>
      <c r="J596" s="56"/>
      <c r="K596" s="56"/>
      <c r="L596" s="56"/>
      <c r="M596" s="56"/>
      <c r="N596" s="56"/>
      <c r="O596" s="56"/>
      <c r="P596" s="56"/>
      <c r="Q596" s="56"/>
    </row>
    <row r="597" ht="15.75" customHeight="1">
      <c r="A597" s="56"/>
      <c r="B597" s="56"/>
      <c r="C597" s="56"/>
      <c r="D597" s="56"/>
      <c r="E597" s="56"/>
      <c r="F597" s="56"/>
      <c r="G597" s="56"/>
      <c r="H597" s="56"/>
      <c r="I597" s="56"/>
      <c r="J597" s="56"/>
      <c r="K597" s="56"/>
      <c r="L597" s="56"/>
      <c r="M597" s="56"/>
      <c r="N597" s="56"/>
      <c r="O597" s="56"/>
      <c r="P597" s="56"/>
      <c r="Q597" s="56"/>
    </row>
    <row r="598" ht="15.75" customHeight="1">
      <c r="A598" s="56"/>
      <c r="B598" s="56"/>
      <c r="C598" s="56"/>
      <c r="D598" s="56"/>
      <c r="E598" s="56"/>
      <c r="F598" s="56"/>
      <c r="G598" s="56"/>
      <c r="H598" s="56"/>
      <c r="I598" s="56"/>
      <c r="J598" s="56"/>
      <c r="K598" s="56"/>
      <c r="L598" s="56"/>
      <c r="M598" s="56"/>
      <c r="N598" s="56"/>
      <c r="O598" s="56"/>
      <c r="P598" s="56"/>
      <c r="Q598" s="56"/>
    </row>
    <row r="599" ht="15.75" customHeight="1">
      <c r="A599" s="56"/>
      <c r="B599" s="56"/>
      <c r="C599" s="56"/>
      <c r="D599" s="56"/>
      <c r="E599" s="56"/>
      <c r="F599" s="56"/>
      <c r="G599" s="56"/>
      <c r="H599" s="56"/>
      <c r="I599" s="56"/>
      <c r="J599" s="56"/>
      <c r="K599" s="56"/>
      <c r="L599" s="56"/>
      <c r="M599" s="56"/>
      <c r="N599" s="56"/>
      <c r="O599" s="56"/>
      <c r="P599" s="56"/>
      <c r="Q599" s="56"/>
    </row>
    <row r="600" ht="15.75" customHeight="1">
      <c r="A600" s="56"/>
      <c r="B600" s="56"/>
      <c r="C600" s="56"/>
      <c r="D600" s="56"/>
      <c r="E600" s="56"/>
      <c r="F600" s="56"/>
      <c r="G600" s="56"/>
      <c r="H600" s="56"/>
      <c r="I600" s="56"/>
      <c r="J600" s="56"/>
      <c r="K600" s="56"/>
      <c r="L600" s="56"/>
      <c r="M600" s="56"/>
      <c r="N600" s="56"/>
      <c r="O600" s="56"/>
      <c r="P600" s="56"/>
      <c r="Q600" s="56"/>
    </row>
    <row r="601" ht="15.75" customHeight="1">
      <c r="A601" s="56"/>
      <c r="B601" s="56"/>
      <c r="C601" s="56"/>
      <c r="D601" s="56"/>
      <c r="E601" s="56"/>
      <c r="F601" s="56"/>
      <c r="G601" s="56"/>
      <c r="H601" s="56"/>
      <c r="I601" s="56"/>
      <c r="J601" s="56"/>
      <c r="K601" s="56"/>
      <c r="L601" s="56"/>
      <c r="M601" s="56"/>
      <c r="N601" s="56"/>
      <c r="O601" s="56"/>
      <c r="P601" s="56"/>
      <c r="Q601" s="56"/>
    </row>
    <row r="602" ht="15.75" customHeight="1">
      <c r="A602" s="56"/>
      <c r="B602" s="56"/>
      <c r="C602" s="56"/>
      <c r="D602" s="56"/>
      <c r="E602" s="56"/>
      <c r="F602" s="56"/>
      <c r="G602" s="56"/>
      <c r="H602" s="56"/>
      <c r="I602" s="56"/>
      <c r="J602" s="56"/>
      <c r="K602" s="56"/>
      <c r="L602" s="56"/>
      <c r="M602" s="56"/>
      <c r="N602" s="56"/>
      <c r="O602" s="56"/>
      <c r="P602" s="56"/>
      <c r="Q602" s="56"/>
    </row>
    <row r="603" ht="15.75" customHeight="1">
      <c r="A603" s="56"/>
      <c r="B603" s="56"/>
      <c r="C603" s="56"/>
      <c r="D603" s="56"/>
      <c r="E603" s="56"/>
      <c r="F603" s="56"/>
      <c r="G603" s="56"/>
      <c r="H603" s="56"/>
      <c r="I603" s="56"/>
      <c r="J603" s="56"/>
      <c r="K603" s="56"/>
      <c r="L603" s="56"/>
      <c r="M603" s="56"/>
      <c r="N603" s="56"/>
      <c r="O603" s="56"/>
      <c r="P603" s="56"/>
      <c r="Q603" s="56"/>
    </row>
    <row r="604" ht="15.75" customHeight="1">
      <c r="A604" s="56"/>
      <c r="B604" s="56"/>
      <c r="C604" s="56"/>
      <c r="D604" s="56"/>
      <c r="E604" s="56"/>
      <c r="F604" s="56"/>
      <c r="G604" s="56"/>
      <c r="H604" s="56"/>
      <c r="I604" s="56"/>
      <c r="J604" s="56"/>
      <c r="K604" s="56"/>
      <c r="L604" s="56"/>
      <c r="M604" s="56"/>
      <c r="N604" s="56"/>
      <c r="O604" s="56"/>
      <c r="P604" s="56"/>
      <c r="Q604" s="56"/>
    </row>
    <row r="605" ht="15.75" customHeight="1">
      <c r="A605" s="56"/>
      <c r="B605" s="56"/>
      <c r="C605" s="56"/>
      <c r="D605" s="56"/>
      <c r="E605" s="56"/>
      <c r="F605" s="56"/>
      <c r="G605" s="56"/>
      <c r="H605" s="56"/>
      <c r="I605" s="56"/>
      <c r="J605" s="56"/>
      <c r="K605" s="56"/>
      <c r="L605" s="56"/>
      <c r="M605" s="56"/>
      <c r="N605" s="56"/>
      <c r="O605" s="56"/>
      <c r="P605" s="56"/>
      <c r="Q605" s="56"/>
    </row>
    <row r="606" ht="15.75" customHeight="1">
      <c r="A606" s="56"/>
      <c r="B606" s="56"/>
      <c r="C606" s="56"/>
      <c r="D606" s="56"/>
      <c r="E606" s="56"/>
      <c r="F606" s="56"/>
      <c r="G606" s="56"/>
      <c r="H606" s="56"/>
      <c r="I606" s="56"/>
      <c r="J606" s="56"/>
      <c r="K606" s="56"/>
      <c r="L606" s="56"/>
      <c r="M606" s="56"/>
      <c r="N606" s="56"/>
      <c r="O606" s="56"/>
      <c r="P606" s="56"/>
      <c r="Q606" s="56"/>
    </row>
    <row r="607" ht="15.75" customHeight="1">
      <c r="A607" s="56"/>
      <c r="B607" s="56"/>
      <c r="C607" s="56"/>
      <c r="D607" s="56"/>
      <c r="E607" s="56"/>
      <c r="F607" s="56"/>
      <c r="G607" s="56"/>
      <c r="H607" s="56"/>
      <c r="I607" s="56"/>
      <c r="J607" s="56"/>
      <c r="K607" s="56"/>
      <c r="L607" s="56"/>
      <c r="M607" s="56"/>
      <c r="N607" s="56"/>
      <c r="O607" s="56"/>
      <c r="P607" s="56"/>
      <c r="Q607" s="56"/>
    </row>
    <row r="608" ht="15.75" customHeight="1">
      <c r="A608" s="56"/>
      <c r="B608" s="56"/>
      <c r="C608" s="56"/>
      <c r="D608" s="56"/>
      <c r="E608" s="56"/>
      <c r="F608" s="56"/>
      <c r="G608" s="56"/>
      <c r="H608" s="56"/>
      <c r="I608" s="56"/>
      <c r="J608" s="56"/>
      <c r="K608" s="56"/>
      <c r="L608" s="56"/>
      <c r="M608" s="56"/>
      <c r="N608" s="56"/>
      <c r="O608" s="56"/>
      <c r="P608" s="56"/>
      <c r="Q608" s="56"/>
    </row>
    <row r="609" ht="15.75" customHeight="1">
      <c r="A609" s="56"/>
      <c r="B609" s="56"/>
      <c r="C609" s="56"/>
      <c r="D609" s="56"/>
      <c r="E609" s="56"/>
      <c r="F609" s="56"/>
      <c r="G609" s="56"/>
      <c r="H609" s="56"/>
      <c r="I609" s="56"/>
      <c r="J609" s="56"/>
      <c r="K609" s="56"/>
      <c r="L609" s="56"/>
      <c r="M609" s="56"/>
      <c r="N609" s="56"/>
      <c r="O609" s="56"/>
      <c r="P609" s="56"/>
      <c r="Q609" s="56"/>
    </row>
    <row r="610" ht="15.75" customHeight="1">
      <c r="A610" s="56"/>
      <c r="B610" s="56"/>
      <c r="C610" s="56"/>
      <c r="D610" s="56"/>
      <c r="E610" s="56"/>
      <c r="F610" s="56"/>
      <c r="G610" s="56"/>
      <c r="H610" s="56"/>
      <c r="I610" s="56"/>
      <c r="J610" s="56"/>
      <c r="K610" s="56"/>
      <c r="L610" s="56"/>
      <c r="M610" s="56"/>
      <c r="N610" s="56"/>
      <c r="O610" s="56"/>
      <c r="P610" s="56"/>
      <c r="Q610" s="56"/>
    </row>
    <row r="611" ht="15.75" customHeight="1">
      <c r="A611" s="56"/>
      <c r="B611" s="56"/>
      <c r="C611" s="56"/>
      <c r="D611" s="56"/>
      <c r="E611" s="56"/>
      <c r="F611" s="56"/>
      <c r="G611" s="56"/>
      <c r="H611" s="56"/>
      <c r="I611" s="56"/>
      <c r="J611" s="56"/>
      <c r="K611" s="56"/>
      <c r="L611" s="56"/>
      <c r="M611" s="56"/>
      <c r="N611" s="56"/>
      <c r="O611" s="56"/>
      <c r="P611" s="56"/>
      <c r="Q611" s="56"/>
    </row>
    <row r="612" ht="15.75" customHeight="1">
      <c r="A612" s="56"/>
      <c r="B612" s="56"/>
      <c r="C612" s="56"/>
      <c r="D612" s="56"/>
      <c r="E612" s="56"/>
      <c r="F612" s="56"/>
      <c r="G612" s="56"/>
      <c r="H612" s="56"/>
      <c r="I612" s="56"/>
      <c r="J612" s="56"/>
      <c r="K612" s="56"/>
      <c r="L612" s="56"/>
      <c r="M612" s="56"/>
      <c r="N612" s="56"/>
      <c r="O612" s="56"/>
      <c r="P612" s="56"/>
      <c r="Q612" s="56"/>
    </row>
    <row r="613" ht="15.75" customHeight="1">
      <c r="A613" s="56"/>
      <c r="B613" s="56"/>
      <c r="C613" s="56"/>
      <c r="D613" s="56"/>
      <c r="E613" s="56"/>
      <c r="F613" s="56"/>
      <c r="G613" s="56"/>
      <c r="H613" s="56"/>
      <c r="I613" s="56"/>
      <c r="J613" s="56"/>
      <c r="K613" s="56"/>
      <c r="L613" s="56"/>
      <c r="M613" s="56"/>
      <c r="N613" s="56"/>
      <c r="O613" s="56"/>
      <c r="P613" s="56"/>
      <c r="Q613" s="56"/>
    </row>
    <row r="614" ht="15.75" customHeight="1">
      <c r="A614" s="56"/>
      <c r="B614" s="56"/>
      <c r="C614" s="56"/>
      <c r="D614" s="56"/>
      <c r="E614" s="56"/>
      <c r="F614" s="56"/>
      <c r="G614" s="56"/>
      <c r="H614" s="56"/>
      <c r="I614" s="56"/>
      <c r="J614" s="56"/>
      <c r="K614" s="56"/>
      <c r="L614" s="56"/>
      <c r="M614" s="56"/>
      <c r="N614" s="56"/>
      <c r="O614" s="56"/>
      <c r="P614" s="56"/>
      <c r="Q614" s="56"/>
    </row>
    <row r="615" ht="15.75" customHeight="1">
      <c r="A615" s="56"/>
      <c r="B615" s="56"/>
      <c r="C615" s="56"/>
      <c r="D615" s="56"/>
      <c r="E615" s="56"/>
      <c r="F615" s="56"/>
      <c r="G615" s="56"/>
      <c r="H615" s="56"/>
      <c r="I615" s="56"/>
      <c r="J615" s="56"/>
      <c r="K615" s="56"/>
      <c r="L615" s="56"/>
      <c r="M615" s="56"/>
      <c r="N615" s="56"/>
      <c r="O615" s="56"/>
      <c r="P615" s="56"/>
      <c r="Q615" s="56"/>
    </row>
    <row r="616" ht="15.75" customHeight="1">
      <c r="A616" s="56"/>
      <c r="B616" s="56"/>
      <c r="C616" s="56"/>
      <c r="D616" s="56"/>
      <c r="E616" s="56"/>
      <c r="F616" s="56"/>
      <c r="G616" s="56"/>
      <c r="H616" s="56"/>
      <c r="I616" s="56"/>
      <c r="J616" s="56"/>
      <c r="K616" s="56"/>
      <c r="L616" s="56"/>
      <c r="M616" s="56"/>
      <c r="N616" s="56"/>
      <c r="O616" s="56"/>
      <c r="P616" s="56"/>
      <c r="Q616" s="56"/>
    </row>
    <row r="617" ht="15.75" customHeight="1">
      <c r="A617" s="56"/>
      <c r="B617" s="56"/>
      <c r="C617" s="56"/>
      <c r="D617" s="56"/>
      <c r="E617" s="56"/>
      <c r="F617" s="56"/>
      <c r="G617" s="56"/>
      <c r="H617" s="56"/>
      <c r="I617" s="56"/>
      <c r="J617" s="56"/>
      <c r="K617" s="56"/>
      <c r="L617" s="56"/>
      <c r="M617" s="56"/>
      <c r="N617" s="56"/>
      <c r="O617" s="56"/>
      <c r="P617" s="56"/>
      <c r="Q617" s="56"/>
    </row>
    <row r="618" ht="15.75" customHeight="1">
      <c r="A618" s="56"/>
      <c r="B618" s="56"/>
      <c r="C618" s="56"/>
      <c r="D618" s="56"/>
      <c r="E618" s="56"/>
      <c r="F618" s="56"/>
      <c r="G618" s="56"/>
      <c r="H618" s="56"/>
      <c r="I618" s="56"/>
      <c r="J618" s="56"/>
      <c r="K618" s="56"/>
      <c r="L618" s="56"/>
      <c r="M618" s="56"/>
      <c r="N618" s="56"/>
      <c r="O618" s="56"/>
      <c r="P618" s="56"/>
      <c r="Q618" s="56"/>
    </row>
    <row r="619" ht="15.75" customHeight="1">
      <c r="A619" s="56"/>
      <c r="B619" s="56"/>
      <c r="C619" s="56"/>
      <c r="D619" s="56"/>
      <c r="E619" s="56"/>
      <c r="F619" s="56"/>
      <c r="G619" s="56"/>
      <c r="H619" s="56"/>
      <c r="I619" s="56"/>
      <c r="J619" s="56"/>
      <c r="K619" s="56"/>
      <c r="L619" s="56"/>
      <c r="M619" s="56"/>
      <c r="N619" s="56"/>
      <c r="O619" s="56"/>
      <c r="P619" s="56"/>
      <c r="Q619" s="56"/>
    </row>
    <row r="620" ht="15.75" customHeight="1">
      <c r="A620" s="56"/>
      <c r="B620" s="56"/>
      <c r="C620" s="56"/>
      <c r="D620" s="56"/>
      <c r="E620" s="56"/>
      <c r="F620" s="56"/>
      <c r="G620" s="56"/>
      <c r="H620" s="56"/>
      <c r="I620" s="56"/>
      <c r="J620" s="56"/>
      <c r="K620" s="56"/>
      <c r="L620" s="56"/>
      <c r="M620" s="56"/>
      <c r="N620" s="56"/>
      <c r="O620" s="56"/>
      <c r="P620" s="56"/>
      <c r="Q620" s="56"/>
    </row>
    <row r="621" ht="15.75" customHeight="1">
      <c r="A621" s="56"/>
      <c r="B621" s="56"/>
      <c r="C621" s="56"/>
      <c r="D621" s="56"/>
      <c r="E621" s="56"/>
      <c r="F621" s="56"/>
      <c r="G621" s="56"/>
      <c r="H621" s="56"/>
      <c r="I621" s="56"/>
      <c r="J621" s="56"/>
      <c r="K621" s="56"/>
      <c r="L621" s="56"/>
      <c r="M621" s="56"/>
      <c r="N621" s="56"/>
      <c r="O621" s="56"/>
      <c r="P621" s="56"/>
      <c r="Q621" s="56"/>
    </row>
    <row r="622" ht="15.75" customHeight="1">
      <c r="A622" s="56"/>
      <c r="B622" s="56"/>
      <c r="C622" s="56"/>
      <c r="D622" s="56"/>
      <c r="E622" s="56"/>
      <c r="F622" s="56"/>
      <c r="G622" s="56"/>
      <c r="H622" s="56"/>
      <c r="I622" s="56"/>
      <c r="J622" s="56"/>
      <c r="K622" s="56"/>
      <c r="L622" s="56"/>
      <c r="M622" s="56"/>
      <c r="N622" s="56"/>
      <c r="O622" s="56"/>
      <c r="P622" s="56"/>
      <c r="Q622" s="56"/>
    </row>
    <row r="623" ht="15.75" customHeight="1">
      <c r="A623" s="56"/>
      <c r="B623" s="56"/>
      <c r="C623" s="56"/>
      <c r="D623" s="56"/>
      <c r="E623" s="56"/>
      <c r="F623" s="56"/>
      <c r="G623" s="56"/>
      <c r="H623" s="56"/>
      <c r="I623" s="56"/>
      <c r="J623" s="56"/>
      <c r="K623" s="56"/>
      <c r="L623" s="56"/>
      <c r="M623" s="56"/>
      <c r="N623" s="56"/>
      <c r="O623" s="56"/>
      <c r="P623" s="56"/>
      <c r="Q623" s="56"/>
    </row>
    <row r="624" ht="15.75" customHeight="1">
      <c r="A624" s="56"/>
      <c r="B624" s="56"/>
      <c r="C624" s="56"/>
      <c r="D624" s="56"/>
      <c r="E624" s="56"/>
      <c r="F624" s="56"/>
      <c r="G624" s="56"/>
      <c r="H624" s="56"/>
      <c r="I624" s="56"/>
      <c r="J624" s="56"/>
      <c r="K624" s="56"/>
      <c r="L624" s="56"/>
      <c r="M624" s="56"/>
      <c r="N624" s="56"/>
      <c r="O624" s="56"/>
      <c r="P624" s="56"/>
      <c r="Q624" s="56"/>
    </row>
    <row r="625" ht="15.75" customHeight="1">
      <c r="A625" s="56"/>
      <c r="B625" s="56"/>
      <c r="C625" s="56"/>
      <c r="D625" s="56"/>
      <c r="E625" s="56"/>
      <c r="F625" s="56"/>
      <c r="G625" s="56"/>
      <c r="H625" s="56"/>
      <c r="I625" s="56"/>
      <c r="J625" s="56"/>
      <c r="K625" s="56"/>
      <c r="L625" s="56"/>
      <c r="M625" s="56"/>
      <c r="N625" s="56"/>
      <c r="O625" s="56"/>
      <c r="P625" s="56"/>
      <c r="Q625" s="56"/>
    </row>
    <row r="626" ht="15.75" customHeight="1">
      <c r="A626" s="56"/>
      <c r="B626" s="56"/>
      <c r="C626" s="56"/>
      <c r="D626" s="56"/>
      <c r="E626" s="56"/>
      <c r="F626" s="56"/>
      <c r="G626" s="56"/>
      <c r="H626" s="56"/>
      <c r="I626" s="56"/>
      <c r="J626" s="56"/>
      <c r="K626" s="56"/>
      <c r="L626" s="56"/>
      <c r="M626" s="56"/>
      <c r="N626" s="56"/>
      <c r="O626" s="56"/>
      <c r="P626" s="56"/>
      <c r="Q626" s="56"/>
    </row>
    <row r="627" ht="15.75" customHeight="1">
      <c r="A627" s="56"/>
      <c r="B627" s="56"/>
      <c r="C627" s="56"/>
      <c r="D627" s="56"/>
      <c r="E627" s="56"/>
      <c r="F627" s="56"/>
      <c r="G627" s="56"/>
      <c r="H627" s="56"/>
      <c r="I627" s="56"/>
      <c r="J627" s="56"/>
      <c r="K627" s="56"/>
      <c r="L627" s="56"/>
      <c r="M627" s="56"/>
      <c r="N627" s="56"/>
      <c r="O627" s="56"/>
      <c r="P627" s="56"/>
      <c r="Q627" s="56"/>
    </row>
    <row r="628" ht="15.75" customHeight="1">
      <c r="A628" s="56"/>
      <c r="B628" s="56"/>
      <c r="C628" s="56"/>
      <c r="D628" s="56"/>
      <c r="E628" s="56"/>
      <c r="F628" s="56"/>
      <c r="G628" s="56"/>
      <c r="H628" s="56"/>
      <c r="I628" s="56"/>
      <c r="J628" s="56"/>
      <c r="K628" s="56"/>
      <c r="L628" s="56"/>
      <c r="M628" s="56"/>
      <c r="N628" s="56"/>
      <c r="O628" s="56"/>
      <c r="P628" s="56"/>
      <c r="Q628" s="56"/>
    </row>
    <row r="629" ht="15.75" customHeight="1">
      <c r="A629" s="56"/>
      <c r="B629" s="56"/>
      <c r="C629" s="56"/>
      <c r="D629" s="56"/>
      <c r="E629" s="56"/>
      <c r="F629" s="56"/>
      <c r="G629" s="56"/>
      <c r="H629" s="56"/>
      <c r="I629" s="56"/>
      <c r="J629" s="56"/>
      <c r="K629" s="56"/>
      <c r="L629" s="56"/>
      <c r="M629" s="56"/>
      <c r="N629" s="56"/>
      <c r="O629" s="56"/>
      <c r="P629" s="56"/>
      <c r="Q629" s="56"/>
    </row>
    <row r="630" ht="15.75" customHeight="1">
      <c r="A630" s="56"/>
      <c r="B630" s="56"/>
      <c r="C630" s="56"/>
      <c r="D630" s="56"/>
      <c r="E630" s="56"/>
      <c r="F630" s="56"/>
      <c r="G630" s="56"/>
      <c r="H630" s="56"/>
      <c r="I630" s="56"/>
      <c r="J630" s="56"/>
      <c r="K630" s="56"/>
      <c r="L630" s="56"/>
      <c r="M630" s="56"/>
      <c r="N630" s="56"/>
      <c r="O630" s="56"/>
      <c r="P630" s="56"/>
      <c r="Q630" s="56"/>
    </row>
    <row r="631" ht="15.75" customHeight="1">
      <c r="A631" s="56"/>
      <c r="B631" s="56"/>
      <c r="C631" s="56"/>
      <c r="D631" s="56"/>
      <c r="E631" s="56"/>
      <c r="F631" s="56"/>
      <c r="G631" s="56"/>
      <c r="H631" s="56"/>
      <c r="I631" s="56"/>
      <c r="J631" s="56"/>
      <c r="K631" s="56"/>
      <c r="L631" s="56"/>
      <c r="M631" s="56"/>
      <c r="N631" s="56"/>
      <c r="O631" s="56"/>
      <c r="P631" s="56"/>
      <c r="Q631" s="56"/>
    </row>
    <row r="632" ht="15.75" customHeight="1">
      <c r="A632" s="56"/>
      <c r="B632" s="56"/>
      <c r="C632" s="56"/>
      <c r="D632" s="56"/>
      <c r="E632" s="56"/>
      <c r="F632" s="56"/>
      <c r="G632" s="56"/>
      <c r="H632" s="56"/>
      <c r="I632" s="56"/>
      <c r="J632" s="56"/>
      <c r="K632" s="56"/>
      <c r="L632" s="56"/>
      <c r="M632" s="56"/>
      <c r="N632" s="56"/>
      <c r="O632" s="56"/>
      <c r="P632" s="56"/>
      <c r="Q632" s="56"/>
    </row>
    <row r="633" ht="15.75" customHeight="1">
      <c r="A633" s="56"/>
      <c r="B633" s="56"/>
      <c r="C633" s="56"/>
      <c r="D633" s="56"/>
      <c r="E633" s="56"/>
      <c r="F633" s="56"/>
      <c r="G633" s="56"/>
      <c r="H633" s="56"/>
      <c r="I633" s="56"/>
      <c r="J633" s="56"/>
      <c r="K633" s="56"/>
      <c r="L633" s="56"/>
      <c r="M633" s="56"/>
      <c r="N633" s="56"/>
      <c r="O633" s="56"/>
      <c r="P633" s="56"/>
      <c r="Q633" s="56"/>
    </row>
    <row r="634" ht="15.75" customHeight="1">
      <c r="A634" s="56"/>
      <c r="B634" s="56"/>
      <c r="C634" s="56"/>
      <c r="D634" s="56"/>
      <c r="E634" s="56"/>
      <c r="F634" s="56"/>
      <c r="G634" s="56"/>
      <c r="H634" s="56"/>
      <c r="I634" s="56"/>
      <c r="J634" s="56"/>
      <c r="K634" s="56"/>
      <c r="L634" s="56"/>
      <c r="M634" s="56"/>
      <c r="N634" s="56"/>
      <c r="O634" s="56"/>
      <c r="P634" s="56"/>
      <c r="Q634" s="56"/>
    </row>
    <row r="635" ht="15.75" customHeight="1">
      <c r="A635" s="56"/>
      <c r="B635" s="56"/>
      <c r="C635" s="56"/>
      <c r="D635" s="56"/>
      <c r="E635" s="56"/>
      <c r="F635" s="56"/>
      <c r="G635" s="56"/>
      <c r="H635" s="56"/>
      <c r="I635" s="56"/>
      <c r="J635" s="56"/>
      <c r="K635" s="56"/>
      <c r="L635" s="56"/>
      <c r="M635" s="56"/>
      <c r="N635" s="56"/>
      <c r="O635" s="56"/>
      <c r="P635" s="56"/>
      <c r="Q635" s="56"/>
    </row>
    <row r="636" ht="15.75" customHeight="1">
      <c r="A636" s="56"/>
      <c r="B636" s="56"/>
      <c r="C636" s="56"/>
      <c r="D636" s="56"/>
      <c r="E636" s="56"/>
      <c r="F636" s="56"/>
      <c r="G636" s="56"/>
      <c r="H636" s="56"/>
      <c r="I636" s="56"/>
      <c r="J636" s="56"/>
      <c r="K636" s="56"/>
      <c r="L636" s="56"/>
      <c r="M636" s="56"/>
      <c r="N636" s="56"/>
      <c r="O636" s="56"/>
      <c r="P636" s="56"/>
      <c r="Q636" s="56"/>
    </row>
    <row r="637" ht="15.75" customHeight="1">
      <c r="A637" s="56"/>
      <c r="B637" s="56"/>
      <c r="C637" s="56"/>
      <c r="D637" s="56"/>
      <c r="E637" s="56"/>
      <c r="F637" s="56"/>
      <c r="G637" s="56"/>
      <c r="H637" s="56"/>
      <c r="I637" s="56"/>
      <c r="J637" s="56"/>
      <c r="K637" s="56"/>
      <c r="L637" s="56"/>
      <c r="M637" s="56"/>
      <c r="N637" s="56"/>
      <c r="O637" s="56"/>
      <c r="P637" s="56"/>
      <c r="Q637" s="56"/>
    </row>
    <row r="638" ht="15.75" customHeight="1">
      <c r="A638" s="56"/>
      <c r="B638" s="56"/>
      <c r="C638" s="56"/>
      <c r="D638" s="56"/>
      <c r="E638" s="56"/>
      <c r="F638" s="56"/>
      <c r="G638" s="56"/>
      <c r="H638" s="56"/>
      <c r="I638" s="56"/>
      <c r="J638" s="56"/>
      <c r="K638" s="56"/>
      <c r="L638" s="56"/>
      <c r="M638" s="56"/>
      <c r="N638" s="56"/>
      <c r="O638" s="56"/>
      <c r="P638" s="56"/>
      <c r="Q638" s="56"/>
    </row>
    <row r="639" ht="15.75" customHeight="1">
      <c r="A639" s="56"/>
      <c r="B639" s="56"/>
      <c r="C639" s="56"/>
      <c r="D639" s="56"/>
      <c r="E639" s="56"/>
      <c r="F639" s="56"/>
      <c r="G639" s="56"/>
      <c r="H639" s="56"/>
      <c r="I639" s="56"/>
      <c r="J639" s="56"/>
      <c r="K639" s="56"/>
      <c r="L639" s="56"/>
      <c r="M639" s="56"/>
      <c r="N639" s="56"/>
      <c r="O639" s="56"/>
      <c r="P639" s="56"/>
      <c r="Q639" s="56"/>
    </row>
    <row r="640" ht="15.75" customHeight="1">
      <c r="A640" s="56"/>
      <c r="B640" s="56"/>
      <c r="C640" s="56"/>
      <c r="D640" s="56"/>
      <c r="E640" s="56"/>
      <c r="F640" s="56"/>
      <c r="G640" s="56"/>
      <c r="H640" s="56"/>
      <c r="I640" s="56"/>
      <c r="J640" s="56"/>
      <c r="K640" s="56"/>
      <c r="L640" s="56"/>
      <c r="M640" s="56"/>
      <c r="N640" s="56"/>
      <c r="O640" s="56"/>
      <c r="P640" s="56"/>
      <c r="Q640" s="56"/>
    </row>
    <row r="641" ht="15.75" customHeight="1">
      <c r="A641" s="56"/>
      <c r="B641" s="56"/>
      <c r="C641" s="56"/>
      <c r="D641" s="56"/>
      <c r="E641" s="56"/>
      <c r="F641" s="56"/>
      <c r="G641" s="56"/>
      <c r="H641" s="56"/>
      <c r="I641" s="56"/>
      <c r="J641" s="56"/>
      <c r="K641" s="56"/>
      <c r="L641" s="56"/>
      <c r="M641" s="56"/>
      <c r="N641" s="56"/>
      <c r="O641" s="56"/>
      <c r="P641" s="56"/>
      <c r="Q641" s="56"/>
    </row>
    <row r="642" ht="15.75" customHeight="1">
      <c r="A642" s="56"/>
      <c r="B642" s="56"/>
      <c r="C642" s="56"/>
      <c r="D642" s="56"/>
      <c r="E642" s="56"/>
      <c r="F642" s="56"/>
      <c r="G642" s="56"/>
      <c r="H642" s="56"/>
      <c r="I642" s="56"/>
      <c r="J642" s="56"/>
      <c r="K642" s="56"/>
      <c r="L642" s="56"/>
      <c r="M642" s="56"/>
      <c r="N642" s="56"/>
      <c r="O642" s="56"/>
      <c r="P642" s="56"/>
      <c r="Q642" s="56"/>
    </row>
    <row r="643" ht="15.75" customHeight="1">
      <c r="A643" s="56"/>
      <c r="B643" s="56"/>
      <c r="C643" s="56"/>
      <c r="D643" s="56"/>
      <c r="E643" s="56"/>
      <c r="F643" s="56"/>
      <c r="G643" s="56"/>
      <c r="H643" s="56"/>
      <c r="I643" s="56"/>
      <c r="J643" s="56"/>
      <c r="K643" s="56"/>
      <c r="L643" s="56"/>
      <c r="M643" s="56"/>
      <c r="N643" s="56"/>
      <c r="O643" s="56"/>
      <c r="P643" s="56"/>
      <c r="Q643" s="56"/>
    </row>
    <row r="644" ht="15.75" customHeight="1">
      <c r="A644" s="56"/>
      <c r="B644" s="56"/>
      <c r="C644" s="56"/>
      <c r="D644" s="56"/>
      <c r="E644" s="56"/>
      <c r="F644" s="56"/>
      <c r="G644" s="56"/>
      <c r="H644" s="56"/>
      <c r="I644" s="56"/>
      <c r="J644" s="56"/>
      <c r="K644" s="56"/>
      <c r="L644" s="56"/>
      <c r="M644" s="56"/>
      <c r="N644" s="56"/>
      <c r="O644" s="56"/>
      <c r="P644" s="56"/>
      <c r="Q644" s="56"/>
    </row>
    <row r="645" ht="15.75" customHeight="1">
      <c r="A645" s="56"/>
      <c r="B645" s="56"/>
      <c r="C645" s="56"/>
      <c r="D645" s="56"/>
      <c r="E645" s="56"/>
      <c r="F645" s="56"/>
      <c r="G645" s="56"/>
      <c r="H645" s="56"/>
      <c r="I645" s="56"/>
      <c r="J645" s="56"/>
      <c r="K645" s="56"/>
      <c r="L645" s="56"/>
      <c r="M645" s="56"/>
      <c r="N645" s="56"/>
      <c r="O645" s="56"/>
      <c r="P645" s="56"/>
      <c r="Q645" s="56"/>
    </row>
    <row r="646" ht="15.75" customHeight="1">
      <c r="A646" s="56"/>
      <c r="B646" s="56"/>
      <c r="C646" s="56"/>
      <c r="D646" s="56"/>
      <c r="E646" s="56"/>
      <c r="F646" s="56"/>
      <c r="G646" s="56"/>
      <c r="H646" s="56"/>
      <c r="I646" s="56"/>
      <c r="J646" s="56"/>
      <c r="K646" s="56"/>
      <c r="L646" s="56"/>
      <c r="M646" s="56"/>
      <c r="N646" s="56"/>
      <c r="O646" s="56"/>
      <c r="P646" s="56"/>
      <c r="Q646" s="56"/>
    </row>
    <row r="647" ht="15.75" customHeight="1">
      <c r="A647" s="56"/>
      <c r="B647" s="56"/>
      <c r="C647" s="56"/>
      <c r="D647" s="56"/>
      <c r="E647" s="56"/>
      <c r="F647" s="56"/>
      <c r="G647" s="56"/>
      <c r="H647" s="56"/>
      <c r="I647" s="56"/>
      <c r="J647" s="56"/>
      <c r="K647" s="56"/>
      <c r="L647" s="56"/>
      <c r="M647" s="56"/>
      <c r="N647" s="56"/>
      <c r="O647" s="56"/>
      <c r="P647" s="56"/>
      <c r="Q647" s="56"/>
    </row>
    <row r="648" ht="15.75" customHeight="1">
      <c r="A648" s="56"/>
      <c r="B648" s="56"/>
      <c r="C648" s="56"/>
      <c r="D648" s="56"/>
      <c r="E648" s="56"/>
      <c r="F648" s="56"/>
      <c r="G648" s="56"/>
      <c r="H648" s="56"/>
      <c r="I648" s="56"/>
      <c r="J648" s="56"/>
      <c r="K648" s="56"/>
      <c r="L648" s="56"/>
      <c r="M648" s="56"/>
      <c r="N648" s="56"/>
      <c r="O648" s="56"/>
      <c r="P648" s="56"/>
      <c r="Q648" s="56"/>
    </row>
    <row r="649" ht="15.75" customHeight="1">
      <c r="A649" s="56"/>
      <c r="B649" s="56"/>
      <c r="C649" s="56"/>
      <c r="D649" s="56"/>
      <c r="E649" s="56"/>
      <c r="F649" s="56"/>
      <c r="G649" s="56"/>
      <c r="H649" s="56"/>
      <c r="I649" s="56"/>
      <c r="J649" s="56"/>
      <c r="K649" s="56"/>
      <c r="L649" s="56"/>
      <c r="M649" s="56"/>
      <c r="N649" s="56"/>
      <c r="O649" s="56"/>
      <c r="P649" s="56"/>
      <c r="Q649" s="56"/>
    </row>
    <row r="650" ht="15.75" customHeight="1">
      <c r="A650" s="56"/>
      <c r="B650" s="56"/>
      <c r="C650" s="56"/>
      <c r="D650" s="56"/>
      <c r="E650" s="56"/>
      <c r="F650" s="56"/>
      <c r="G650" s="56"/>
      <c r="H650" s="56"/>
      <c r="I650" s="56"/>
      <c r="J650" s="56"/>
      <c r="K650" s="56"/>
      <c r="L650" s="56"/>
      <c r="M650" s="56"/>
      <c r="N650" s="56"/>
      <c r="O650" s="56"/>
      <c r="P650" s="56"/>
      <c r="Q650" s="56"/>
    </row>
    <row r="651" ht="15.75" customHeight="1">
      <c r="A651" s="56"/>
      <c r="B651" s="56"/>
      <c r="C651" s="56"/>
      <c r="D651" s="56"/>
      <c r="E651" s="56"/>
      <c r="F651" s="56"/>
      <c r="G651" s="56"/>
      <c r="H651" s="56"/>
      <c r="I651" s="56"/>
      <c r="J651" s="56"/>
      <c r="K651" s="56"/>
      <c r="L651" s="56"/>
      <c r="M651" s="56"/>
      <c r="N651" s="56"/>
      <c r="O651" s="56"/>
      <c r="P651" s="56"/>
      <c r="Q651" s="56"/>
    </row>
    <row r="652" ht="15.75" customHeight="1">
      <c r="A652" s="56"/>
      <c r="B652" s="56"/>
      <c r="C652" s="56"/>
      <c r="D652" s="56"/>
      <c r="E652" s="56"/>
      <c r="F652" s="56"/>
      <c r="G652" s="56"/>
      <c r="H652" s="56"/>
      <c r="I652" s="56"/>
      <c r="J652" s="56"/>
      <c r="K652" s="56"/>
      <c r="L652" s="56"/>
      <c r="M652" s="56"/>
      <c r="N652" s="56"/>
      <c r="O652" s="56"/>
      <c r="P652" s="56"/>
      <c r="Q652" s="56"/>
    </row>
    <row r="653" ht="15.75" customHeight="1">
      <c r="A653" s="56"/>
      <c r="B653" s="56"/>
      <c r="C653" s="56"/>
      <c r="D653" s="56"/>
      <c r="E653" s="56"/>
      <c r="F653" s="56"/>
      <c r="G653" s="56"/>
      <c r="H653" s="56"/>
      <c r="I653" s="56"/>
      <c r="J653" s="56"/>
      <c r="K653" s="56"/>
      <c r="L653" s="56"/>
      <c r="M653" s="56"/>
      <c r="N653" s="56"/>
      <c r="O653" s="56"/>
      <c r="P653" s="56"/>
      <c r="Q653" s="56"/>
    </row>
    <row r="654" ht="15.75" customHeight="1">
      <c r="A654" s="56"/>
      <c r="B654" s="56"/>
      <c r="C654" s="56"/>
      <c r="D654" s="56"/>
      <c r="E654" s="56"/>
      <c r="F654" s="56"/>
      <c r="G654" s="56"/>
      <c r="H654" s="56"/>
      <c r="I654" s="56"/>
      <c r="J654" s="56"/>
      <c r="K654" s="56"/>
      <c r="L654" s="56"/>
      <c r="M654" s="56"/>
      <c r="N654" s="56"/>
      <c r="O654" s="56"/>
      <c r="P654" s="56"/>
      <c r="Q654" s="56"/>
    </row>
    <row r="655" ht="15.75" customHeight="1">
      <c r="A655" s="56"/>
      <c r="B655" s="56"/>
      <c r="C655" s="56"/>
      <c r="D655" s="56"/>
      <c r="E655" s="56"/>
      <c r="F655" s="56"/>
      <c r="G655" s="56"/>
      <c r="H655" s="56"/>
      <c r="I655" s="56"/>
      <c r="J655" s="56"/>
      <c r="K655" s="56"/>
      <c r="L655" s="56"/>
      <c r="M655" s="56"/>
      <c r="N655" s="56"/>
      <c r="O655" s="56"/>
      <c r="P655" s="56"/>
      <c r="Q655" s="56"/>
    </row>
    <row r="656" ht="15.75" customHeight="1">
      <c r="A656" s="56"/>
      <c r="B656" s="56"/>
      <c r="C656" s="56"/>
      <c r="D656" s="56"/>
      <c r="E656" s="56"/>
      <c r="F656" s="56"/>
      <c r="G656" s="56"/>
      <c r="H656" s="56"/>
      <c r="I656" s="56"/>
      <c r="J656" s="56"/>
      <c r="K656" s="56"/>
      <c r="L656" s="56"/>
      <c r="M656" s="56"/>
      <c r="N656" s="56"/>
      <c r="O656" s="56"/>
      <c r="P656" s="56"/>
      <c r="Q656" s="56"/>
    </row>
    <row r="657" ht="15.75" customHeight="1">
      <c r="A657" s="56"/>
      <c r="B657" s="56"/>
      <c r="C657" s="56"/>
      <c r="D657" s="56"/>
      <c r="E657" s="56"/>
      <c r="F657" s="56"/>
      <c r="G657" s="56"/>
      <c r="H657" s="56"/>
      <c r="I657" s="56"/>
      <c r="J657" s="56"/>
      <c r="K657" s="56"/>
      <c r="L657" s="56"/>
      <c r="M657" s="56"/>
      <c r="N657" s="56"/>
      <c r="O657" s="56"/>
      <c r="P657" s="56"/>
      <c r="Q657" s="56"/>
    </row>
    <row r="658" ht="15.75" customHeight="1">
      <c r="A658" s="56"/>
      <c r="B658" s="56"/>
      <c r="C658" s="56"/>
      <c r="D658" s="56"/>
      <c r="E658" s="56"/>
      <c r="F658" s="56"/>
      <c r="G658" s="56"/>
      <c r="H658" s="56"/>
      <c r="I658" s="56"/>
      <c r="J658" s="56"/>
      <c r="K658" s="56"/>
      <c r="L658" s="56"/>
      <c r="M658" s="56"/>
      <c r="N658" s="56"/>
      <c r="O658" s="56"/>
      <c r="P658" s="56"/>
      <c r="Q658" s="56"/>
    </row>
    <row r="659" ht="15.75" customHeight="1">
      <c r="A659" s="56"/>
      <c r="B659" s="56"/>
      <c r="C659" s="56"/>
      <c r="D659" s="56"/>
      <c r="E659" s="56"/>
      <c r="F659" s="56"/>
      <c r="G659" s="56"/>
      <c r="H659" s="56"/>
      <c r="I659" s="56"/>
      <c r="J659" s="56"/>
      <c r="K659" s="56"/>
      <c r="L659" s="56"/>
      <c r="M659" s="56"/>
      <c r="N659" s="56"/>
      <c r="O659" s="56"/>
      <c r="P659" s="56"/>
      <c r="Q659" s="56"/>
    </row>
    <row r="660" ht="15.75" customHeight="1">
      <c r="A660" s="56"/>
      <c r="B660" s="56"/>
      <c r="C660" s="56"/>
      <c r="D660" s="56"/>
      <c r="E660" s="56"/>
      <c r="F660" s="56"/>
      <c r="G660" s="56"/>
      <c r="H660" s="56"/>
      <c r="I660" s="56"/>
      <c r="J660" s="56"/>
      <c r="K660" s="56"/>
      <c r="L660" s="56"/>
      <c r="M660" s="56"/>
      <c r="N660" s="56"/>
      <c r="O660" s="56"/>
      <c r="P660" s="56"/>
      <c r="Q660" s="56"/>
    </row>
    <row r="661" ht="15.75" customHeight="1">
      <c r="A661" s="56"/>
      <c r="B661" s="56"/>
      <c r="C661" s="56"/>
      <c r="D661" s="56"/>
      <c r="E661" s="56"/>
      <c r="F661" s="56"/>
      <c r="G661" s="56"/>
      <c r="H661" s="56"/>
      <c r="I661" s="56"/>
      <c r="J661" s="56"/>
      <c r="K661" s="56"/>
      <c r="L661" s="56"/>
      <c r="M661" s="56"/>
      <c r="N661" s="56"/>
      <c r="O661" s="56"/>
      <c r="P661" s="56"/>
      <c r="Q661" s="56"/>
    </row>
    <row r="662" ht="15.75" customHeight="1">
      <c r="A662" s="56"/>
      <c r="B662" s="56"/>
      <c r="C662" s="56"/>
      <c r="D662" s="56"/>
      <c r="E662" s="56"/>
      <c r="F662" s="56"/>
      <c r="G662" s="56"/>
      <c r="H662" s="56"/>
      <c r="I662" s="56"/>
      <c r="J662" s="56"/>
      <c r="K662" s="56"/>
      <c r="L662" s="56"/>
      <c r="M662" s="56"/>
      <c r="N662" s="56"/>
      <c r="O662" s="56"/>
      <c r="P662" s="56"/>
      <c r="Q662" s="56"/>
    </row>
    <row r="663" ht="15.75" customHeight="1">
      <c r="A663" s="56"/>
      <c r="B663" s="56"/>
      <c r="C663" s="56"/>
      <c r="D663" s="56"/>
      <c r="E663" s="56"/>
      <c r="F663" s="56"/>
      <c r="G663" s="56"/>
      <c r="H663" s="56"/>
      <c r="I663" s="56"/>
      <c r="J663" s="56"/>
      <c r="K663" s="56"/>
      <c r="L663" s="56"/>
      <c r="M663" s="56"/>
      <c r="N663" s="56"/>
      <c r="O663" s="56"/>
      <c r="P663" s="56"/>
      <c r="Q663" s="56"/>
    </row>
    <row r="664" ht="15.75" customHeight="1">
      <c r="A664" s="56"/>
      <c r="B664" s="56"/>
      <c r="C664" s="56"/>
      <c r="D664" s="56"/>
      <c r="E664" s="56"/>
      <c r="F664" s="56"/>
      <c r="G664" s="56"/>
      <c r="H664" s="56"/>
      <c r="I664" s="56"/>
      <c r="J664" s="56"/>
      <c r="K664" s="56"/>
      <c r="L664" s="56"/>
      <c r="M664" s="56"/>
      <c r="N664" s="56"/>
      <c r="O664" s="56"/>
      <c r="P664" s="56"/>
      <c r="Q664" s="56"/>
    </row>
    <row r="665" ht="15.75" customHeight="1">
      <c r="A665" s="56"/>
      <c r="B665" s="56"/>
      <c r="C665" s="56"/>
      <c r="D665" s="56"/>
      <c r="E665" s="56"/>
      <c r="F665" s="56"/>
      <c r="G665" s="56"/>
      <c r="H665" s="56"/>
      <c r="I665" s="56"/>
      <c r="J665" s="56"/>
      <c r="K665" s="56"/>
      <c r="L665" s="56"/>
      <c r="M665" s="56"/>
      <c r="N665" s="56"/>
      <c r="O665" s="56"/>
      <c r="P665" s="56"/>
      <c r="Q665" s="56"/>
    </row>
    <row r="666" ht="15.75" customHeight="1">
      <c r="A666" s="56"/>
      <c r="B666" s="56"/>
      <c r="C666" s="56"/>
      <c r="D666" s="56"/>
      <c r="E666" s="56"/>
      <c r="F666" s="56"/>
      <c r="G666" s="56"/>
      <c r="H666" s="56"/>
      <c r="I666" s="56"/>
      <c r="J666" s="56"/>
      <c r="K666" s="56"/>
      <c r="L666" s="56"/>
      <c r="M666" s="56"/>
      <c r="N666" s="56"/>
      <c r="O666" s="56"/>
      <c r="P666" s="56"/>
      <c r="Q666" s="56"/>
    </row>
    <row r="667" ht="15.75" customHeight="1">
      <c r="A667" s="56"/>
      <c r="B667" s="56"/>
      <c r="C667" s="56"/>
      <c r="D667" s="56"/>
      <c r="E667" s="56"/>
      <c r="F667" s="56"/>
      <c r="G667" s="56"/>
      <c r="H667" s="56"/>
      <c r="I667" s="56"/>
      <c r="J667" s="56"/>
      <c r="K667" s="56"/>
      <c r="L667" s="56"/>
      <c r="M667" s="56"/>
      <c r="N667" s="56"/>
      <c r="O667" s="56"/>
      <c r="P667" s="56"/>
      <c r="Q667" s="56"/>
    </row>
    <row r="668" ht="15.75" customHeight="1">
      <c r="A668" s="56"/>
      <c r="B668" s="56"/>
      <c r="C668" s="56"/>
      <c r="D668" s="56"/>
      <c r="E668" s="56"/>
      <c r="F668" s="56"/>
      <c r="G668" s="56"/>
      <c r="H668" s="56"/>
      <c r="I668" s="56"/>
      <c r="J668" s="56"/>
      <c r="K668" s="56"/>
      <c r="L668" s="56"/>
      <c r="M668" s="56"/>
      <c r="N668" s="56"/>
      <c r="O668" s="56"/>
      <c r="P668" s="56"/>
      <c r="Q668" s="56"/>
    </row>
    <row r="669" ht="15.75" customHeight="1">
      <c r="A669" s="56"/>
      <c r="B669" s="56"/>
      <c r="C669" s="56"/>
      <c r="D669" s="56"/>
      <c r="E669" s="56"/>
      <c r="F669" s="56"/>
      <c r="G669" s="56"/>
      <c r="H669" s="56"/>
      <c r="I669" s="56"/>
      <c r="J669" s="56"/>
      <c r="K669" s="56"/>
      <c r="L669" s="56"/>
      <c r="M669" s="56"/>
      <c r="N669" s="56"/>
      <c r="O669" s="56"/>
      <c r="P669" s="56"/>
      <c r="Q669" s="56"/>
    </row>
    <row r="670" ht="15.75" customHeight="1">
      <c r="A670" s="56"/>
      <c r="B670" s="56"/>
      <c r="C670" s="56"/>
      <c r="D670" s="56"/>
      <c r="E670" s="56"/>
      <c r="F670" s="56"/>
      <c r="G670" s="56"/>
      <c r="H670" s="56"/>
      <c r="I670" s="56"/>
      <c r="J670" s="56"/>
      <c r="K670" s="56"/>
      <c r="L670" s="56"/>
      <c r="M670" s="56"/>
      <c r="N670" s="56"/>
      <c r="O670" s="56"/>
      <c r="P670" s="56"/>
      <c r="Q670" s="56"/>
    </row>
    <row r="671" ht="15.75" customHeight="1">
      <c r="A671" s="56"/>
      <c r="B671" s="56"/>
      <c r="C671" s="56"/>
      <c r="D671" s="56"/>
      <c r="E671" s="56"/>
      <c r="F671" s="56"/>
      <c r="G671" s="56"/>
      <c r="H671" s="56"/>
      <c r="I671" s="56"/>
      <c r="J671" s="56"/>
      <c r="K671" s="56"/>
      <c r="L671" s="56"/>
      <c r="M671" s="56"/>
      <c r="N671" s="56"/>
      <c r="O671" s="56"/>
      <c r="P671" s="56"/>
      <c r="Q671" s="56"/>
    </row>
    <row r="672" ht="15.75" customHeight="1">
      <c r="A672" s="56"/>
      <c r="B672" s="56"/>
      <c r="C672" s="56"/>
      <c r="D672" s="56"/>
      <c r="E672" s="56"/>
      <c r="F672" s="56"/>
      <c r="G672" s="56"/>
      <c r="H672" s="56"/>
      <c r="I672" s="56"/>
      <c r="J672" s="56"/>
      <c r="K672" s="56"/>
      <c r="L672" s="56"/>
      <c r="M672" s="56"/>
      <c r="N672" s="56"/>
      <c r="O672" s="56"/>
      <c r="P672" s="56"/>
      <c r="Q672" s="56"/>
    </row>
    <row r="673" ht="15.75" customHeight="1">
      <c r="A673" s="56"/>
      <c r="B673" s="56"/>
      <c r="C673" s="56"/>
      <c r="D673" s="56"/>
      <c r="E673" s="56"/>
      <c r="F673" s="56"/>
      <c r="G673" s="56"/>
      <c r="H673" s="56"/>
      <c r="I673" s="56"/>
      <c r="J673" s="56"/>
      <c r="K673" s="56"/>
      <c r="L673" s="56"/>
      <c r="M673" s="56"/>
      <c r="N673" s="56"/>
      <c r="O673" s="56"/>
      <c r="P673" s="56"/>
      <c r="Q673" s="56"/>
    </row>
    <row r="674" ht="15.75" customHeight="1">
      <c r="A674" s="56"/>
      <c r="B674" s="56"/>
      <c r="C674" s="56"/>
      <c r="D674" s="56"/>
      <c r="E674" s="56"/>
      <c r="F674" s="56"/>
      <c r="G674" s="56"/>
      <c r="H674" s="56"/>
      <c r="I674" s="56"/>
      <c r="J674" s="56"/>
      <c r="K674" s="56"/>
      <c r="L674" s="56"/>
      <c r="M674" s="56"/>
      <c r="N674" s="56"/>
      <c r="O674" s="56"/>
      <c r="P674" s="56"/>
      <c r="Q674" s="56"/>
    </row>
    <row r="675" ht="15.75" customHeight="1">
      <c r="A675" s="56"/>
      <c r="B675" s="56"/>
      <c r="C675" s="56"/>
      <c r="D675" s="56"/>
      <c r="E675" s="56"/>
      <c r="F675" s="56"/>
      <c r="G675" s="56"/>
      <c r="H675" s="56"/>
      <c r="I675" s="56"/>
      <c r="J675" s="56"/>
      <c r="K675" s="56"/>
      <c r="L675" s="56"/>
      <c r="M675" s="56"/>
      <c r="N675" s="56"/>
      <c r="O675" s="56"/>
      <c r="P675" s="56"/>
      <c r="Q675" s="56"/>
    </row>
    <row r="676" ht="15.75" customHeight="1">
      <c r="A676" s="56"/>
      <c r="B676" s="56"/>
      <c r="C676" s="56"/>
      <c r="D676" s="56"/>
      <c r="E676" s="56"/>
      <c r="F676" s="56"/>
      <c r="G676" s="56"/>
      <c r="H676" s="56"/>
      <c r="I676" s="56"/>
      <c r="J676" s="56"/>
      <c r="K676" s="56"/>
      <c r="L676" s="56"/>
      <c r="M676" s="56"/>
      <c r="N676" s="56"/>
      <c r="O676" s="56"/>
      <c r="P676" s="56"/>
      <c r="Q676" s="56"/>
    </row>
    <row r="677" ht="15.75" customHeight="1">
      <c r="A677" s="56"/>
      <c r="B677" s="56"/>
      <c r="C677" s="56"/>
      <c r="D677" s="56"/>
      <c r="E677" s="56"/>
      <c r="F677" s="56"/>
      <c r="G677" s="56"/>
      <c r="H677" s="56"/>
      <c r="I677" s="56"/>
      <c r="J677" s="56"/>
      <c r="K677" s="56"/>
      <c r="L677" s="56"/>
      <c r="M677" s="56"/>
      <c r="N677" s="56"/>
      <c r="O677" s="56"/>
      <c r="P677" s="56"/>
      <c r="Q677" s="56"/>
    </row>
    <row r="678" ht="15.75" customHeight="1">
      <c r="A678" s="56"/>
      <c r="B678" s="56"/>
      <c r="C678" s="56"/>
      <c r="D678" s="56"/>
      <c r="E678" s="56"/>
      <c r="F678" s="56"/>
      <c r="G678" s="56"/>
      <c r="H678" s="56"/>
      <c r="I678" s="56"/>
      <c r="J678" s="56"/>
      <c r="K678" s="56"/>
      <c r="L678" s="56"/>
      <c r="M678" s="56"/>
      <c r="N678" s="56"/>
      <c r="O678" s="56"/>
      <c r="P678" s="56"/>
      <c r="Q678" s="56"/>
    </row>
    <row r="679" ht="15.75" customHeight="1">
      <c r="A679" s="56"/>
      <c r="B679" s="56"/>
      <c r="C679" s="56"/>
      <c r="D679" s="56"/>
      <c r="E679" s="56"/>
      <c r="F679" s="56"/>
      <c r="G679" s="56"/>
      <c r="H679" s="56"/>
      <c r="I679" s="56"/>
      <c r="J679" s="56"/>
      <c r="K679" s="56"/>
      <c r="L679" s="56"/>
      <c r="M679" s="56"/>
      <c r="N679" s="56"/>
      <c r="O679" s="56"/>
      <c r="P679" s="56"/>
      <c r="Q679" s="56"/>
    </row>
    <row r="680" ht="15.75" customHeight="1">
      <c r="A680" s="56"/>
      <c r="B680" s="56"/>
      <c r="C680" s="56"/>
      <c r="D680" s="56"/>
      <c r="E680" s="56"/>
      <c r="F680" s="56"/>
      <c r="G680" s="56"/>
      <c r="H680" s="56"/>
      <c r="I680" s="56"/>
      <c r="J680" s="56"/>
      <c r="K680" s="56"/>
      <c r="L680" s="56"/>
      <c r="M680" s="56"/>
      <c r="N680" s="56"/>
      <c r="O680" s="56"/>
      <c r="P680" s="56"/>
      <c r="Q680" s="56"/>
    </row>
    <row r="681" ht="15.75" customHeight="1">
      <c r="A681" s="56"/>
      <c r="B681" s="56"/>
      <c r="C681" s="56"/>
      <c r="D681" s="56"/>
      <c r="E681" s="56"/>
      <c r="F681" s="56"/>
      <c r="G681" s="56"/>
      <c r="H681" s="56"/>
      <c r="I681" s="56"/>
      <c r="J681" s="56"/>
      <c r="K681" s="56"/>
      <c r="L681" s="56"/>
      <c r="M681" s="56"/>
      <c r="N681" s="56"/>
      <c r="O681" s="56"/>
      <c r="P681" s="56"/>
      <c r="Q681" s="56"/>
    </row>
    <row r="682" ht="15.75" customHeight="1">
      <c r="A682" s="56"/>
      <c r="B682" s="56"/>
      <c r="C682" s="56"/>
      <c r="D682" s="56"/>
      <c r="E682" s="56"/>
      <c r="F682" s="56"/>
      <c r="G682" s="56"/>
      <c r="H682" s="56"/>
      <c r="I682" s="56"/>
      <c r="J682" s="56"/>
      <c r="K682" s="56"/>
      <c r="L682" s="56"/>
      <c r="M682" s="56"/>
      <c r="N682" s="56"/>
      <c r="O682" s="56"/>
      <c r="P682" s="56"/>
      <c r="Q682" s="56"/>
    </row>
    <row r="683" ht="15.75" customHeight="1">
      <c r="A683" s="56"/>
      <c r="B683" s="56"/>
      <c r="C683" s="56"/>
      <c r="D683" s="56"/>
      <c r="E683" s="56"/>
      <c r="F683" s="56"/>
      <c r="G683" s="56"/>
      <c r="H683" s="56"/>
      <c r="I683" s="56"/>
      <c r="J683" s="56"/>
      <c r="K683" s="56"/>
      <c r="L683" s="56"/>
      <c r="M683" s="56"/>
      <c r="N683" s="56"/>
      <c r="O683" s="56"/>
      <c r="P683" s="56"/>
      <c r="Q683" s="56"/>
    </row>
    <row r="684" ht="15.75" customHeight="1">
      <c r="A684" s="56"/>
      <c r="B684" s="56"/>
      <c r="C684" s="56"/>
      <c r="D684" s="56"/>
      <c r="E684" s="56"/>
      <c r="F684" s="56"/>
      <c r="G684" s="56"/>
      <c r="H684" s="56"/>
      <c r="I684" s="56"/>
      <c r="J684" s="56"/>
      <c r="K684" s="56"/>
      <c r="L684" s="56"/>
      <c r="M684" s="56"/>
      <c r="N684" s="56"/>
      <c r="O684" s="56"/>
      <c r="P684" s="56"/>
      <c r="Q684" s="56"/>
    </row>
    <row r="685" ht="15.75" customHeight="1">
      <c r="A685" s="56"/>
      <c r="B685" s="56"/>
      <c r="C685" s="56"/>
      <c r="D685" s="56"/>
      <c r="E685" s="56"/>
      <c r="F685" s="56"/>
      <c r="G685" s="56"/>
      <c r="H685" s="56"/>
      <c r="I685" s="56"/>
      <c r="J685" s="56"/>
      <c r="K685" s="56"/>
      <c r="L685" s="56"/>
      <c r="M685" s="56"/>
      <c r="N685" s="56"/>
      <c r="O685" s="56"/>
      <c r="P685" s="56"/>
      <c r="Q685" s="56"/>
    </row>
    <row r="686" ht="15.75" customHeight="1">
      <c r="A686" s="56"/>
      <c r="B686" s="56"/>
      <c r="C686" s="56"/>
      <c r="D686" s="56"/>
      <c r="E686" s="56"/>
      <c r="F686" s="56"/>
      <c r="G686" s="56"/>
      <c r="H686" s="56"/>
      <c r="I686" s="56"/>
      <c r="J686" s="56"/>
      <c r="K686" s="56"/>
      <c r="L686" s="56"/>
      <c r="M686" s="56"/>
      <c r="N686" s="56"/>
      <c r="O686" s="56"/>
      <c r="P686" s="56"/>
      <c r="Q686" s="56"/>
    </row>
    <row r="687" ht="15.75" customHeight="1">
      <c r="A687" s="56"/>
      <c r="B687" s="56"/>
      <c r="C687" s="56"/>
      <c r="D687" s="56"/>
      <c r="E687" s="56"/>
      <c r="F687" s="56"/>
      <c r="G687" s="56"/>
      <c r="H687" s="56"/>
      <c r="I687" s="56"/>
      <c r="J687" s="56"/>
      <c r="K687" s="56"/>
      <c r="L687" s="56"/>
      <c r="M687" s="56"/>
      <c r="N687" s="56"/>
      <c r="O687" s="56"/>
      <c r="P687" s="56"/>
      <c r="Q687" s="56"/>
    </row>
    <row r="688" ht="15.75" customHeight="1">
      <c r="A688" s="56"/>
      <c r="B688" s="56"/>
      <c r="C688" s="56"/>
      <c r="D688" s="56"/>
      <c r="E688" s="56"/>
      <c r="F688" s="56"/>
      <c r="G688" s="56"/>
      <c r="H688" s="56"/>
      <c r="I688" s="56"/>
      <c r="J688" s="56"/>
      <c r="K688" s="56"/>
      <c r="L688" s="56"/>
      <c r="M688" s="56"/>
      <c r="N688" s="56"/>
      <c r="O688" s="56"/>
      <c r="P688" s="56"/>
      <c r="Q688" s="56"/>
    </row>
    <row r="689" ht="15.75" customHeight="1">
      <c r="A689" s="56"/>
      <c r="B689" s="56"/>
      <c r="C689" s="56"/>
      <c r="D689" s="56"/>
      <c r="E689" s="56"/>
      <c r="F689" s="56"/>
      <c r="G689" s="56"/>
      <c r="H689" s="56"/>
      <c r="I689" s="56"/>
      <c r="J689" s="56"/>
      <c r="K689" s="56"/>
      <c r="L689" s="56"/>
      <c r="M689" s="56"/>
      <c r="N689" s="56"/>
      <c r="O689" s="56"/>
      <c r="P689" s="56"/>
      <c r="Q689" s="56"/>
    </row>
    <row r="690" ht="15.75" customHeight="1">
      <c r="A690" s="56"/>
      <c r="B690" s="56"/>
      <c r="C690" s="56"/>
      <c r="D690" s="56"/>
      <c r="E690" s="56"/>
      <c r="F690" s="56"/>
      <c r="G690" s="56"/>
      <c r="H690" s="56"/>
      <c r="I690" s="56"/>
      <c r="J690" s="56"/>
      <c r="K690" s="56"/>
      <c r="L690" s="56"/>
      <c r="M690" s="56"/>
      <c r="N690" s="56"/>
      <c r="O690" s="56"/>
      <c r="P690" s="56"/>
      <c r="Q690" s="56"/>
    </row>
    <row r="691" ht="15.75" customHeight="1">
      <c r="A691" s="56"/>
      <c r="B691" s="56"/>
      <c r="C691" s="56"/>
      <c r="D691" s="56"/>
      <c r="E691" s="56"/>
      <c r="F691" s="56"/>
      <c r="G691" s="56"/>
      <c r="H691" s="56"/>
      <c r="I691" s="56"/>
      <c r="J691" s="56"/>
      <c r="K691" s="56"/>
      <c r="L691" s="56"/>
      <c r="M691" s="56"/>
      <c r="N691" s="56"/>
      <c r="O691" s="56"/>
      <c r="P691" s="56"/>
      <c r="Q691" s="56"/>
    </row>
    <row r="692" ht="15.75" customHeight="1">
      <c r="A692" s="56"/>
      <c r="B692" s="56"/>
      <c r="C692" s="56"/>
      <c r="D692" s="56"/>
      <c r="E692" s="56"/>
      <c r="F692" s="56"/>
      <c r="G692" s="56"/>
      <c r="H692" s="56"/>
      <c r="I692" s="56"/>
      <c r="J692" s="56"/>
      <c r="K692" s="56"/>
      <c r="L692" s="56"/>
      <c r="M692" s="56"/>
      <c r="N692" s="56"/>
      <c r="O692" s="56"/>
      <c r="P692" s="56"/>
      <c r="Q692" s="56"/>
    </row>
    <row r="693" ht="15.75" customHeight="1">
      <c r="A693" s="56"/>
      <c r="B693" s="56"/>
      <c r="C693" s="56"/>
      <c r="D693" s="56"/>
      <c r="E693" s="56"/>
      <c r="F693" s="56"/>
      <c r="G693" s="56"/>
      <c r="H693" s="56"/>
      <c r="I693" s="56"/>
      <c r="J693" s="56"/>
      <c r="K693" s="56"/>
      <c r="L693" s="56"/>
      <c r="M693" s="56"/>
      <c r="N693" s="56"/>
      <c r="O693" s="56"/>
      <c r="P693" s="56"/>
      <c r="Q693" s="56"/>
    </row>
    <row r="694" ht="15.75" customHeight="1">
      <c r="A694" s="56"/>
      <c r="B694" s="56"/>
      <c r="C694" s="56"/>
      <c r="D694" s="56"/>
      <c r="E694" s="56"/>
      <c r="F694" s="56"/>
      <c r="G694" s="56"/>
      <c r="H694" s="56"/>
      <c r="I694" s="56"/>
      <c r="J694" s="56"/>
      <c r="K694" s="56"/>
      <c r="L694" s="56"/>
      <c r="M694" s="56"/>
      <c r="N694" s="56"/>
      <c r="O694" s="56"/>
      <c r="P694" s="56"/>
      <c r="Q694" s="56"/>
    </row>
    <row r="695" ht="15.75" customHeight="1">
      <c r="A695" s="56"/>
      <c r="B695" s="56"/>
      <c r="C695" s="56"/>
      <c r="D695" s="56"/>
      <c r="E695" s="56"/>
      <c r="F695" s="56"/>
      <c r="G695" s="56"/>
      <c r="H695" s="56"/>
      <c r="I695" s="56"/>
      <c r="J695" s="56"/>
      <c r="K695" s="56"/>
      <c r="L695" s="56"/>
      <c r="M695" s="56"/>
      <c r="N695" s="56"/>
      <c r="O695" s="56"/>
      <c r="P695" s="56"/>
      <c r="Q695" s="56"/>
    </row>
    <row r="696" ht="15.75" customHeight="1">
      <c r="A696" s="56"/>
      <c r="B696" s="56"/>
      <c r="C696" s="56"/>
      <c r="D696" s="56"/>
      <c r="E696" s="56"/>
      <c r="F696" s="56"/>
      <c r="G696" s="56"/>
      <c r="H696" s="56"/>
      <c r="I696" s="56"/>
      <c r="J696" s="56"/>
      <c r="K696" s="56"/>
      <c r="L696" s="56"/>
      <c r="M696" s="56"/>
      <c r="N696" s="56"/>
      <c r="O696" s="56"/>
      <c r="P696" s="56"/>
      <c r="Q696" s="56"/>
    </row>
    <row r="697" ht="15.75" customHeight="1">
      <c r="A697" s="56"/>
      <c r="B697" s="56"/>
      <c r="C697" s="56"/>
      <c r="D697" s="56"/>
      <c r="E697" s="56"/>
      <c r="F697" s="56"/>
      <c r="G697" s="56"/>
      <c r="H697" s="56"/>
      <c r="I697" s="56"/>
      <c r="J697" s="56"/>
      <c r="K697" s="56"/>
      <c r="L697" s="56"/>
      <c r="M697" s="56"/>
      <c r="N697" s="56"/>
      <c r="O697" s="56"/>
      <c r="P697" s="56"/>
      <c r="Q697" s="56"/>
    </row>
    <row r="698" ht="15.75" customHeight="1">
      <c r="A698" s="56"/>
      <c r="B698" s="56"/>
      <c r="C698" s="56"/>
      <c r="D698" s="56"/>
      <c r="E698" s="56"/>
      <c r="F698" s="56"/>
      <c r="G698" s="56"/>
      <c r="H698" s="56"/>
      <c r="I698" s="56"/>
      <c r="J698" s="56"/>
      <c r="K698" s="56"/>
      <c r="L698" s="56"/>
      <c r="M698" s="56"/>
      <c r="N698" s="56"/>
      <c r="O698" s="56"/>
      <c r="P698" s="56"/>
      <c r="Q698" s="56"/>
    </row>
    <row r="699" ht="15.75" customHeight="1">
      <c r="A699" s="56"/>
      <c r="B699" s="56"/>
      <c r="C699" s="56"/>
      <c r="D699" s="56"/>
      <c r="E699" s="56"/>
      <c r="F699" s="56"/>
      <c r="G699" s="56"/>
      <c r="H699" s="56"/>
      <c r="I699" s="56"/>
      <c r="J699" s="56"/>
      <c r="K699" s="56"/>
      <c r="L699" s="56"/>
      <c r="M699" s="56"/>
      <c r="N699" s="56"/>
      <c r="O699" s="56"/>
      <c r="P699" s="56"/>
      <c r="Q699" s="56"/>
    </row>
    <row r="700" ht="15.75" customHeight="1">
      <c r="A700" s="56"/>
      <c r="B700" s="56"/>
      <c r="C700" s="56"/>
      <c r="D700" s="56"/>
      <c r="E700" s="56"/>
      <c r="F700" s="56"/>
      <c r="G700" s="56"/>
      <c r="H700" s="56"/>
      <c r="I700" s="56"/>
      <c r="J700" s="56"/>
      <c r="K700" s="56"/>
      <c r="L700" s="56"/>
      <c r="M700" s="56"/>
      <c r="N700" s="56"/>
      <c r="O700" s="56"/>
      <c r="P700" s="56"/>
      <c r="Q700" s="56"/>
    </row>
    <row r="701" ht="15.75" customHeight="1">
      <c r="A701" s="56"/>
      <c r="B701" s="56"/>
      <c r="C701" s="56"/>
      <c r="D701" s="56"/>
      <c r="E701" s="56"/>
      <c r="F701" s="56"/>
      <c r="G701" s="56"/>
      <c r="H701" s="56"/>
      <c r="I701" s="56"/>
      <c r="J701" s="56"/>
      <c r="K701" s="56"/>
      <c r="L701" s="56"/>
      <c r="M701" s="56"/>
      <c r="N701" s="56"/>
      <c r="O701" s="56"/>
      <c r="P701" s="56"/>
      <c r="Q701" s="56"/>
    </row>
    <row r="702" ht="15.75" customHeight="1">
      <c r="A702" s="56"/>
      <c r="B702" s="56"/>
      <c r="C702" s="56"/>
      <c r="D702" s="56"/>
      <c r="E702" s="56"/>
      <c r="F702" s="56"/>
      <c r="G702" s="56"/>
      <c r="H702" s="56"/>
      <c r="I702" s="56"/>
      <c r="J702" s="56"/>
      <c r="K702" s="56"/>
      <c r="L702" s="56"/>
      <c r="M702" s="56"/>
      <c r="N702" s="56"/>
      <c r="O702" s="56"/>
      <c r="P702" s="56"/>
      <c r="Q702" s="56"/>
    </row>
    <row r="703" ht="15.75" customHeight="1">
      <c r="A703" s="56"/>
      <c r="B703" s="56"/>
      <c r="C703" s="56"/>
      <c r="D703" s="56"/>
      <c r="E703" s="56"/>
      <c r="F703" s="56"/>
      <c r="G703" s="56"/>
      <c r="H703" s="56"/>
      <c r="I703" s="56"/>
      <c r="J703" s="56"/>
      <c r="K703" s="56"/>
      <c r="L703" s="56"/>
      <c r="M703" s="56"/>
      <c r="N703" s="56"/>
      <c r="O703" s="56"/>
      <c r="P703" s="56"/>
      <c r="Q703" s="56"/>
    </row>
    <row r="704" ht="15.75" customHeight="1">
      <c r="A704" s="56"/>
      <c r="B704" s="56"/>
      <c r="C704" s="56"/>
      <c r="D704" s="56"/>
      <c r="E704" s="56"/>
      <c r="F704" s="56"/>
      <c r="G704" s="56"/>
      <c r="H704" s="56"/>
      <c r="I704" s="56"/>
      <c r="J704" s="56"/>
      <c r="K704" s="56"/>
      <c r="L704" s="56"/>
      <c r="M704" s="56"/>
      <c r="N704" s="56"/>
      <c r="O704" s="56"/>
      <c r="P704" s="56"/>
      <c r="Q704" s="56"/>
    </row>
    <row r="705" ht="15.75" customHeight="1">
      <c r="A705" s="56"/>
      <c r="B705" s="56"/>
      <c r="C705" s="56"/>
      <c r="D705" s="56"/>
      <c r="E705" s="56"/>
      <c r="F705" s="56"/>
      <c r="G705" s="56"/>
      <c r="H705" s="56"/>
      <c r="I705" s="56"/>
      <c r="J705" s="56"/>
      <c r="K705" s="56"/>
      <c r="L705" s="56"/>
      <c r="M705" s="56"/>
      <c r="N705" s="56"/>
      <c r="O705" s="56"/>
      <c r="P705" s="56"/>
      <c r="Q705" s="56"/>
    </row>
    <row r="706" ht="15.75" customHeight="1">
      <c r="A706" s="56"/>
      <c r="B706" s="56"/>
      <c r="C706" s="56"/>
      <c r="D706" s="56"/>
      <c r="E706" s="56"/>
      <c r="F706" s="56"/>
      <c r="G706" s="56"/>
      <c r="H706" s="56"/>
      <c r="I706" s="56"/>
      <c r="J706" s="56"/>
      <c r="K706" s="56"/>
      <c r="L706" s="56"/>
      <c r="M706" s="56"/>
      <c r="N706" s="56"/>
      <c r="O706" s="56"/>
      <c r="P706" s="56"/>
      <c r="Q706" s="56"/>
    </row>
    <row r="707" ht="15.75" customHeight="1">
      <c r="A707" s="56"/>
      <c r="B707" s="56"/>
      <c r="C707" s="56"/>
      <c r="D707" s="56"/>
      <c r="E707" s="56"/>
      <c r="F707" s="56"/>
      <c r="G707" s="56"/>
      <c r="H707" s="56"/>
      <c r="I707" s="56"/>
      <c r="J707" s="56"/>
      <c r="K707" s="56"/>
      <c r="L707" s="56"/>
      <c r="M707" s="56"/>
      <c r="N707" s="56"/>
      <c r="O707" s="56"/>
      <c r="P707" s="56"/>
      <c r="Q707" s="56"/>
    </row>
    <row r="708" ht="15.75" customHeight="1">
      <c r="A708" s="56"/>
      <c r="B708" s="56"/>
      <c r="C708" s="56"/>
      <c r="D708" s="56"/>
      <c r="E708" s="56"/>
      <c r="F708" s="56"/>
      <c r="G708" s="56"/>
      <c r="H708" s="56"/>
      <c r="I708" s="56"/>
      <c r="J708" s="56"/>
      <c r="K708" s="56"/>
      <c r="L708" s="56"/>
      <c r="M708" s="56"/>
      <c r="N708" s="56"/>
      <c r="O708" s="56"/>
      <c r="P708" s="56"/>
      <c r="Q708" s="56"/>
    </row>
    <row r="709" ht="15.75" customHeight="1">
      <c r="A709" s="56"/>
      <c r="B709" s="56"/>
      <c r="C709" s="56"/>
      <c r="D709" s="56"/>
      <c r="E709" s="56"/>
      <c r="F709" s="56"/>
      <c r="G709" s="56"/>
      <c r="H709" s="56"/>
      <c r="I709" s="56"/>
      <c r="J709" s="56"/>
      <c r="K709" s="56"/>
      <c r="L709" s="56"/>
      <c r="M709" s="56"/>
      <c r="N709" s="56"/>
      <c r="O709" s="56"/>
      <c r="P709" s="56"/>
      <c r="Q709" s="56"/>
    </row>
    <row r="710" ht="15.75" customHeight="1">
      <c r="A710" s="56"/>
      <c r="B710" s="56"/>
      <c r="C710" s="56"/>
      <c r="D710" s="56"/>
      <c r="E710" s="56"/>
      <c r="F710" s="56"/>
      <c r="G710" s="56"/>
      <c r="H710" s="56"/>
      <c r="I710" s="56"/>
      <c r="J710" s="56"/>
      <c r="K710" s="56"/>
      <c r="L710" s="56"/>
      <c r="M710" s="56"/>
      <c r="N710" s="56"/>
      <c r="O710" s="56"/>
      <c r="P710" s="56"/>
      <c r="Q710" s="56"/>
    </row>
    <row r="711" ht="15.75" customHeight="1">
      <c r="A711" s="56"/>
      <c r="B711" s="56"/>
      <c r="C711" s="56"/>
      <c r="D711" s="56"/>
      <c r="E711" s="56"/>
      <c r="F711" s="56"/>
      <c r="G711" s="56"/>
      <c r="H711" s="56"/>
      <c r="I711" s="56"/>
      <c r="J711" s="56"/>
      <c r="K711" s="56"/>
      <c r="L711" s="56"/>
      <c r="M711" s="56"/>
      <c r="N711" s="56"/>
      <c r="O711" s="56"/>
      <c r="P711" s="56"/>
      <c r="Q711" s="56"/>
    </row>
    <row r="712" ht="15.75" customHeight="1">
      <c r="A712" s="56"/>
      <c r="B712" s="56"/>
      <c r="C712" s="56"/>
      <c r="D712" s="56"/>
      <c r="E712" s="56"/>
      <c r="F712" s="56"/>
      <c r="G712" s="56"/>
      <c r="H712" s="56"/>
      <c r="I712" s="56"/>
      <c r="J712" s="56"/>
      <c r="K712" s="56"/>
      <c r="L712" s="56"/>
      <c r="M712" s="56"/>
      <c r="N712" s="56"/>
      <c r="O712" s="56"/>
      <c r="P712" s="56"/>
      <c r="Q712" s="56"/>
    </row>
    <row r="713" ht="15.75" customHeight="1">
      <c r="A713" s="56"/>
      <c r="B713" s="56"/>
      <c r="C713" s="56"/>
      <c r="D713" s="56"/>
      <c r="E713" s="56"/>
      <c r="F713" s="56"/>
      <c r="G713" s="56"/>
      <c r="H713" s="56"/>
      <c r="I713" s="56"/>
      <c r="J713" s="56"/>
      <c r="K713" s="56"/>
      <c r="L713" s="56"/>
      <c r="M713" s="56"/>
      <c r="N713" s="56"/>
      <c r="O713" s="56"/>
      <c r="P713" s="56"/>
      <c r="Q713" s="56"/>
    </row>
    <row r="714" ht="15.75" customHeight="1">
      <c r="A714" s="56"/>
      <c r="B714" s="56"/>
      <c r="C714" s="56"/>
      <c r="D714" s="56"/>
      <c r="E714" s="56"/>
      <c r="F714" s="56"/>
      <c r="G714" s="56"/>
      <c r="H714" s="56"/>
      <c r="I714" s="56"/>
      <c r="J714" s="56"/>
      <c r="K714" s="56"/>
      <c r="L714" s="56"/>
      <c r="M714" s="56"/>
      <c r="N714" s="56"/>
      <c r="O714" s="56"/>
      <c r="P714" s="56"/>
      <c r="Q714" s="56"/>
    </row>
    <row r="715" ht="15.75" customHeight="1">
      <c r="A715" s="56"/>
      <c r="B715" s="56"/>
      <c r="C715" s="56"/>
      <c r="D715" s="56"/>
      <c r="E715" s="56"/>
      <c r="F715" s="56"/>
      <c r="G715" s="56"/>
      <c r="H715" s="56"/>
      <c r="I715" s="56"/>
      <c r="J715" s="56"/>
      <c r="K715" s="56"/>
      <c r="L715" s="56"/>
      <c r="M715" s="56"/>
      <c r="N715" s="56"/>
      <c r="O715" s="56"/>
      <c r="P715" s="56"/>
      <c r="Q715" s="56"/>
    </row>
    <row r="716" ht="15.75" customHeight="1">
      <c r="A716" s="56"/>
      <c r="B716" s="56"/>
      <c r="C716" s="56"/>
      <c r="D716" s="56"/>
      <c r="E716" s="56"/>
      <c r="F716" s="56"/>
      <c r="G716" s="56"/>
      <c r="H716" s="56"/>
      <c r="I716" s="56"/>
      <c r="J716" s="56"/>
      <c r="K716" s="56"/>
      <c r="L716" s="56"/>
      <c r="M716" s="56"/>
      <c r="N716" s="56"/>
      <c r="O716" s="56"/>
      <c r="P716" s="56"/>
      <c r="Q716" s="56"/>
    </row>
    <row r="717" ht="15.75" customHeight="1">
      <c r="A717" s="56"/>
      <c r="B717" s="56"/>
      <c r="C717" s="56"/>
      <c r="D717" s="56"/>
      <c r="E717" s="56"/>
      <c r="F717" s="56"/>
      <c r="G717" s="56"/>
      <c r="H717" s="56"/>
      <c r="I717" s="56"/>
      <c r="J717" s="56"/>
      <c r="K717" s="56"/>
      <c r="L717" s="56"/>
      <c r="M717" s="56"/>
      <c r="N717" s="56"/>
      <c r="O717" s="56"/>
      <c r="P717" s="56"/>
      <c r="Q717" s="56"/>
    </row>
    <row r="718" ht="15.75" customHeight="1">
      <c r="A718" s="56"/>
      <c r="B718" s="56"/>
      <c r="C718" s="56"/>
      <c r="D718" s="56"/>
      <c r="E718" s="56"/>
      <c r="F718" s="56"/>
      <c r="G718" s="56"/>
      <c r="H718" s="56"/>
      <c r="I718" s="56"/>
      <c r="J718" s="56"/>
      <c r="K718" s="56"/>
      <c r="L718" s="56"/>
      <c r="M718" s="56"/>
      <c r="N718" s="56"/>
      <c r="O718" s="56"/>
      <c r="P718" s="56"/>
      <c r="Q718" s="56"/>
    </row>
    <row r="719" ht="15.75" customHeight="1">
      <c r="A719" s="56"/>
      <c r="B719" s="56"/>
      <c r="C719" s="56"/>
      <c r="D719" s="56"/>
      <c r="E719" s="56"/>
      <c r="F719" s="56"/>
      <c r="G719" s="56"/>
      <c r="H719" s="56"/>
      <c r="I719" s="56"/>
      <c r="J719" s="56"/>
      <c r="K719" s="56"/>
      <c r="L719" s="56"/>
      <c r="M719" s="56"/>
      <c r="N719" s="56"/>
      <c r="O719" s="56"/>
      <c r="P719" s="56"/>
      <c r="Q719" s="56"/>
    </row>
    <row r="720" ht="15.75" customHeight="1">
      <c r="A720" s="56"/>
      <c r="B720" s="56"/>
      <c r="C720" s="56"/>
      <c r="D720" s="56"/>
      <c r="E720" s="56"/>
      <c r="F720" s="56"/>
      <c r="G720" s="56"/>
      <c r="H720" s="56"/>
      <c r="I720" s="56"/>
      <c r="J720" s="56"/>
      <c r="K720" s="56"/>
      <c r="L720" s="56"/>
      <c r="M720" s="56"/>
      <c r="N720" s="56"/>
      <c r="O720" s="56"/>
      <c r="P720" s="56"/>
      <c r="Q720" s="56"/>
    </row>
    <row r="721" ht="15.75" customHeight="1">
      <c r="A721" s="56"/>
      <c r="B721" s="56"/>
      <c r="C721" s="56"/>
      <c r="D721" s="56"/>
      <c r="E721" s="56"/>
      <c r="F721" s="56"/>
      <c r="G721" s="56"/>
      <c r="H721" s="56"/>
      <c r="I721" s="56"/>
      <c r="J721" s="56"/>
      <c r="K721" s="56"/>
      <c r="L721" s="56"/>
      <c r="M721" s="56"/>
      <c r="N721" s="56"/>
      <c r="O721" s="56"/>
      <c r="P721" s="56"/>
      <c r="Q721" s="56"/>
    </row>
    <row r="722" ht="15.75" customHeight="1">
      <c r="A722" s="56"/>
      <c r="B722" s="56"/>
      <c r="C722" s="56"/>
      <c r="D722" s="56"/>
      <c r="E722" s="56"/>
      <c r="F722" s="56"/>
      <c r="G722" s="56"/>
      <c r="H722" s="56"/>
      <c r="I722" s="56"/>
      <c r="J722" s="56"/>
      <c r="K722" s="56"/>
      <c r="L722" s="56"/>
      <c r="M722" s="56"/>
      <c r="N722" s="56"/>
      <c r="O722" s="56"/>
      <c r="P722" s="56"/>
      <c r="Q722" s="56"/>
    </row>
    <row r="723" ht="15.75" customHeight="1">
      <c r="A723" s="56"/>
      <c r="B723" s="56"/>
      <c r="C723" s="56"/>
      <c r="D723" s="56"/>
      <c r="E723" s="56"/>
      <c r="F723" s="56"/>
      <c r="G723" s="56"/>
      <c r="H723" s="56"/>
      <c r="I723" s="56"/>
      <c r="J723" s="56"/>
      <c r="K723" s="56"/>
      <c r="L723" s="56"/>
      <c r="M723" s="56"/>
      <c r="N723" s="56"/>
      <c r="O723" s="56"/>
      <c r="P723" s="56"/>
      <c r="Q723" s="56"/>
    </row>
    <row r="724" ht="15.75" customHeight="1">
      <c r="A724" s="56"/>
      <c r="B724" s="56"/>
      <c r="C724" s="56"/>
      <c r="D724" s="56"/>
      <c r="E724" s="56"/>
      <c r="F724" s="56"/>
      <c r="G724" s="56"/>
      <c r="H724" s="56"/>
      <c r="I724" s="56"/>
      <c r="J724" s="56"/>
      <c r="K724" s="56"/>
      <c r="L724" s="56"/>
      <c r="M724" s="56"/>
      <c r="N724" s="56"/>
      <c r="O724" s="56"/>
      <c r="P724" s="56"/>
      <c r="Q724" s="56"/>
    </row>
    <row r="725" ht="15.75" customHeight="1">
      <c r="A725" s="56"/>
      <c r="B725" s="56"/>
      <c r="C725" s="56"/>
      <c r="D725" s="56"/>
      <c r="E725" s="56"/>
      <c r="F725" s="56"/>
      <c r="G725" s="56"/>
      <c r="H725" s="56"/>
      <c r="I725" s="56"/>
      <c r="J725" s="56"/>
      <c r="K725" s="56"/>
      <c r="L725" s="56"/>
      <c r="M725" s="56"/>
      <c r="N725" s="56"/>
      <c r="O725" s="56"/>
      <c r="P725" s="56"/>
      <c r="Q725" s="56"/>
    </row>
    <row r="726" ht="15.75" customHeight="1">
      <c r="A726" s="56"/>
      <c r="B726" s="56"/>
      <c r="C726" s="56"/>
      <c r="D726" s="56"/>
      <c r="E726" s="56"/>
      <c r="F726" s="56"/>
      <c r="G726" s="56"/>
      <c r="H726" s="56"/>
      <c r="I726" s="56"/>
      <c r="J726" s="56"/>
      <c r="K726" s="56"/>
      <c r="L726" s="56"/>
      <c r="M726" s="56"/>
      <c r="N726" s="56"/>
      <c r="O726" s="56"/>
      <c r="P726" s="56"/>
      <c r="Q726" s="56"/>
    </row>
    <row r="727" ht="15.75" customHeight="1">
      <c r="A727" s="56"/>
      <c r="B727" s="56"/>
      <c r="C727" s="56"/>
      <c r="D727" s="56"/>
      <c r="E727" s="56"/>
      <c r="F727" s="56"/>
      <c r="G727" s="56"/>
      <c r="H727" s="56"/>
      <c r="I727" s="56"/>
      <c r="J727" s="56"/>
      <c r="K727" s="56"/>
      <c r="L727" s="56"/>
      <c r="M727" s="56"/>
      <c r="N727" s="56"/>
      <c r="O727" s="56"/>
      <c r="P727" s="56"/>
      <c r="Q727" s="56"/>
    </row>
    <row r="728" ht="15.75" customHeight="1">
      <c r="A728" s="56"/>
      <c r="B728" s="56"/>
      <c r="C728" s="56"/>
      <c r="D728" s="56"/>
      <c r="E728" s="56"/>
      <c r="F728" s="56"/>
      <c r="G728" s="56"/>
      <c r="H728" s="56"/>
      <c r="I728" s="56"/>
      <c r="J728" s="56"/>
      <c r="K728" s="56"/>
      <c r="L728" s="56"/>
      <c r="M728" s="56"/>
      <c r="N728" s="56"/>
      <c r="O728" s="56"/>
      <c r="P728" s="56"/>
      <c r="Q728" s="56"/>
    </row>
    <row r="729" ht="15.75" customHeight="1">
      <c r="A729" s="56"/>
      <c r="B729" s="56"/>
      <c r="C729" s="56"/>
      <c r="D729" s="56"/>
      <c r="E729" s="56"/>
      <c r="F729" s="56"/>
      <c r="G729" s="56"/>
      <c r="H729" s="56"/>
      <c r="I729" s="56"/>
      <c r="J729" s="56"/>
      <c r="K729" s="56"/>
      <c r="L729" s="56"/>
      <c r="M729" s="56"/>
      <c r="N729" s="56"/>
      <c r="O729" s="56"/>
      <c r="P729" s="56"/>
      <c r="Q729" s="56"/>
    </row>
    <row r="730" ht="15.75" customHeight="1">
      <c r="A730" s="56"/>
      <c r="B730" s="56"/>
      <c r="C730" s="56"/>
      <c r="D730" s="56"/>
      <c r="E730" s="56"/>
      <c r="F730" s="56"/>
      <c r="G730" s="56"/>
      <c r="H730" s="56"/>
      <c r="I730" s="56"/>
      <c r="J730" s="56"/>
      <c r="K730" s="56"/>
      <c r="L730" s="56"/>
      <c r="M730" s="56"/>
      <c r="N730" s="56"/>
      <c r="O730" s="56"/>
      <c r="P730" s="56"/>
      <c r="Q730" s="56"/>
    </row>
    <row r="731" ht="15.75" customHeight="1">
      <c r="A731" s="56"/>
      <c r="B731" s="56"/>
      <c r="C731" s="56"/>
      <c r="D731" s="56"/>
      <c r="E731" s="56"/>
      <c r="F731" s="56"/>
      <c r="G731" s="56"/>
      <c r="H731" s="56"/>
      <c r="I731" s="56"/>
      <c r="J731" s="56"/>
      <c r="K731" s="56"/>
      <c r="L731" s="56"/>
      <c r="M731" s="56"/>
      <c r="N731" s="56"/>
      <c r="O731" s="56"/>
      <c r="P731" s="56"/>
      <c r="Q731" s="56"/>
    </row>
    <row r="732" ht="15.75" customHeight="1">
      <c r="A732" s="56"/>
      <c r="B732" s="56"/>
      <c r="C732" s="56"/>
      <c r="D732" s="56"/>
      <c r="E732" s="56"/>
      <c r="F732" s="56"/>
      <c r="G732" s="56"/>
      <c r="H732" s="56"/>
      <c r="I732" s="56"/>
      <c r="J732" s="56"/>
      <c r="K732" s="56"/>
      <c r="L732" s="56"/>
      <c r="M732" s="56"/>
      <c r="N732" s="56"/>
      <c r="O732" s="56"/>
      <c r="P732" s="56"/>
      <c r="Q732" s="56"/>
    </row>
    <row r="733" ht="15.75" customHeight="1">
      <c r="A733" s="56"/>
      <c r="B733" s="56"/>
      <c r="C733" s="56"/>
      <c r="D733" s="56"/>
      <c r="E733" s="56"/>
      <c r="F733" s="56"/>
      <c r="G733" s="56"/>
      <c r="H733" s="56"/>
      <c r="I733" s="56"/>
      <c r="J733" s="56"/>
      <c r="K733" s="56"/>
      <c r="L733" s="56"/>
      <c r="M733" s="56"/>
      <c r="N733" s="56"/>
      <c r="O733" s="56"/>
      <c r="P733" s="56"/>
      <c r="Q733" s="56"/>
    </row>
    <row r="734" ht="15.75" customHeight="1">
      <c r="A734" s="56"/>
      <c r="B734" s="56"/>
      <c r="C734" s="56"/>
      <c r="D734" s="56"/>
      <c r="E734" s="56"/>
      <c r="F734" s="56"/>
      <c r="G734" s="56"/>
      <c r="H734" s="56"/>
      <c r="I734" s="56"/>
      <c r="J734" s="56"/>
      <c r="K734" s="56"/>
      <c r="L734" s="56"/>
      <c r="M734" s="56"/>
      <c r="N734" s="56"/>
      <c r="O734" s="56"/>
      <c r="P734" s="56"/>
      <c r="Q734" s="56"/>
    </row>
    <row r="735" ht="15.75" customHeight="1">
      <c r="A735" s="56"/>
      <c r="B735" s="56"/>
      <c r="C735" s="56"/>
      <c r="D735" s="56"/>
      <c r="E735" s="56"/>
      <c r="F735" s="56"/>
      <c r="G735" s="56"/>
      <c r="H735" s="56"/>
      <c r="I735" s="56"/>
      <c r="J735" s="56"/>
      <c r="K735" s="56"/>
      <c r="L735" s="56"/>
      <c r="M735" s="56"/>
      <c r="N735" s="56"/>
      <c r="O735" s="56"/>
      <c r="P735" s="56"/>
      <c r="Q735" s="56"/>
    </row>
    <row r="736" ht="15.75" customHeight="1">
      <c r="A736" s="56"/>
      <c r="B736" s="56"/>
      <c r="C736" s="56"/>
      <c r="D736" s="56"/>
      <c r="E736" s="56"/>
      <c r="F736" s="56"/>
      <c r="G736" s="56"/>
      <c r="H736" s="56"/>
      <c r="I736" s="56"/>
      <c r="J736" s="56"/>
      <c r="K736" s="56"/>
      <c r="L736" s="56"/>
      <c r="M736" s="56"/>
      <c r="N736" s="56"/>
      <c r="O736" s="56"/>
      <c r="P736" s="56"/>
      <c r="Q736" s="56"/>
    </row>
    <row r="737" ht="15.75" customHeight="1">
      <c r="A737" s="56"/>
      <c r="B737" s="56"/>
      <c r="C737" s="56"/>
      <c r="D737" s="56"/>
      <c r="E737" s="56"/>
      <c r="F737" s="56"/>
      <c r="G737" s="56"/>
      <c r="H737" s="56"/>
      <c r="I737" s="56"/>
      <c r="J737" s="56"/>
      <c r="K737" s="56"/>
      <c r="L737" s="56"/>
      <c r="M737" s="56"/>
      <c r="N737" s="56"/>
      <c r="O737" s="56"/>
      <c r="P737" s="56"/>
      <c r="Q737" s="56"/>
    </row>
    <row r="738" ht="15.75" customHeight="1">
      <c r="A738" s="56"/>
      <c r="B738" s="56"/>
      <c r="C738" s="56"/>
      <c r="D738" s="56"/>
      <c r="E738" s="56"/>
      <c r="F738" s="56"/>
      <c r="G738" s="56"/>
      <c r="H738" s="56"/>
      <c r="I738" s="56"/>
      <c r="J738" s="56"/>
      <c r="K738" s="56"/>
      <c r="L738" s="56"/>
      <c r="M738" s="56"/>
      <c r="N738" s="56"/>
      <c r="O738" s="56"/>
      <c r="P738" s="56"/>
      <c r="Q738" s="56"/>
    </row>
    <row r="739" ht="15.75" customHeight="1">
      <c r="A739" s="56"/>
      <c r="B739" s="56"/>
      <c r="C739" s="56"/>
      <c r="D739" s="56"/>
      <c r="E739" s="56"/>
      <c r="F739" s="56"/>
      <c r="G739" s="56"/>
      <c r="H739" s="56"/>
      <c r="I739" s="56"/>
      <c r="J739" s="56"/>
      <c r="K739" s="56"/>
      <c r="L739" s="56"/>
      <c r="M739" s="56"/>
      <c r="N739" s="56"/>
      <c r="O739" s="56"/>
      <c r="P739" s="56"/>
      <c r="Q739" s="56"/>
    </row>
    <row r="740" ht="15.75" customHeight="1">
      <c r="A740" s="56"/>
      <c r="B740" s="56"/>
      <c r="C740" s="56"/>
      <c r="D740" s="56"/>
      <c r="E740" s="56"/>
      <c r="F740" s="56"/>
      <c r="G740" s="56"/>
      <c r="H740" s="56"/>
      <c r="I740" s="56"/>
      <c r="J740" s="56"/>
      <c r="K740" s="56"/>
      <c r="L740" s="56"/>
      <c r="M740" s="56"/>
      <c r="N740" s="56"/>
      <c r="O740" s="56"/>
      <c r="P740" s="56"/>
      <c r="Q740" s="56"/>
    </row>
    <row r="741" ht="15.75" customHeight="1">
      <c r="A741" s="56"/>
      <c r="B741" s="56"/>
      <c r="C741" s="56"/>
      <c r="D741" s="56"/>
      <c r="E741" s="56"/>
      <c r="F741" s="56"/>
      <c r="G741" s="56"/>
      <c r="H741" s="56"/>
      <c r="I741" s="56"/>
      <c r="J741" s="56"/>
      <c r="K741" s="56"/>
      <c r="L741" s="56"/>
      <c r="M741" s="56"/>
      <c r="N741" s="56"/>
      <c r="O741" s="56"/>
      <c r="P741" s="56"/>
      <c r="Q741" s="56"/>
    </row>
    <row r="742" ht="15.75" customHeight="1">
      <c r="A742" s="56"/>
      <c r="B742" s="56"/>
      <c r="C742" s="56"/>
      <c r="D742" s="56"/>
      <c r="E742" s="56"/>
      <c r="F742" s="56"/>
      <c r="G742" s="56"/>
      <c r="H742" s="56"/>
      <c r="I742" s="56"/>
      <c r="J742" s="56"/>
      <c r="K742" s="56"/>
      <c r="L742" s="56"/>
      <c r="M742" s="56"/>
      <c r="N742" s="56"/>
      <c r="O742" s="56"/>
      <c r="P742" s="56"/>
      <c r="Q742" s="56"/>
    </row>
    <row r="743" ht="15.75" customHeight="1">
      <c r="A743" s="56"/>
      <c r="B743" s="56"/>
      <c r="C743" s="56"/>
      <c r="D743" s="56"/>
      <c r="E743" s="56"/>
      <c r="F743" s="56"/>
      <c r="G743" s="56"/>
      <c r="H743" s="56"/>
      <c r="I743" s="56"/>
      <c r="J743" s="56"/>
      <c r="K743" s="56"/>
      <c r="L743" s="56"/>
      <c r="M743" s="56"/>
      <c r="N743" s="56"/>
      <c r="O743" s="56"/>
      <c r="P743" s="56"/>
      <c r="Q743" s="56"/>
    </row>
    <row r="744" ht="15.75" customHeight="1">
      <c r="A744" s="56"/>
      <c r="B744" s="56"/>
      <c r="C744" s="56"/>
      <c r="D744" s="56"/>
      <c r="E744" s="56"/>
      <c r="F744" s="56"/>
      <c r="G744" s="56"/>
      <c r="H744" s="56"/>
      <c r="I744" s="56"/>
      <c r="J744" s="56"/>
      <c r="K744" s="56"/>
      <c r="L744" s="56"/>
      <c r="M744" s="56"/>
      <c r="N744" s="56"/>
      <c r="O744" s="56"/>
      <c r="P744" s="56"/>
      <c r="Q744" s="56"/>
    </row>
    <row r="745" ht="15.75" customHeight="1">
      <c r="A745" s="56"/>
      <c r="B745" s="56"/>
      <c r="C745" s="56"/>
      <c r="D745" s="56"/>
      <c r="E745" s="56"/>
      <c r="F745" s="56"/>
      <c r="G745" s="56"/>
      <c r="H745" s="56"/>
      <c r="I745" s="56"/>
      <c r="J745" s="56"/>
      <c r="K745" s="56"/>
      <c r="L745" s="56"/>
      <c r="M745" s="56"/>
      <c r="N745" s="56"/>
      <c r="O745" s="56"/>
      <c r="P745" s="56"/>
      <c r="Q745" s="56"/>
    </row>
    <row r="746" ht="15.75" customHeight="1">
      <c r="A746" s="56"/>
      <c r="B746" s="56"/>
      <c r="C746" s="56"/>
      <c r="D746" s="56"/>
      <c r="E746" s="56"/>
      <c r="F746" s="56"/>
      <c r="G746" s="56"/>
      <c r="H746" s="56"/>
      <c r="I746" s="56"/>
      <c r="J746" s="56"/>
      <c r="K746" s="56"/>
      <c r="L746" s="56"/>
      <c r="M746" s="56"/>
      <c r="N746" s="56"/>
      <c r="O746" s="56"/>
      <c r="P746" s="56"/>
      <c r="Q746" s="56"/>
    </row>
    <row r="747" ht="15.75" customHeight="1">
      <c r="A747" s="56"/>
      <c r="B747" s="56"/>
      <c r="C747" s="56"/>
      <c r="D747" s="56"/>
      <c r="E747" s="56"/>
      <c r="F747" s="56"/>
      <c r="G747" s="56"/>
      <c r="H747" s="56"/>
      <c r="I747" s="56"/>
      <c r="J747" s="56"/>
      <c r="K747" s="56"/>
      <c r="L747" s="56"/>
      <c r="M747" s="56"/>
      <c r="N747" s="56"/>
      <c r="O747" s="56"/>
      <c r="P747" s="56"/>
      <c r="Q747" s="56"/>
    </row>
    <row r="748" ht="15.75" customHeight="1">
      <c r="A748" s="56"/>
      <c r="B748" s="56"/>
      <c r="C748" s="56"/>
      <c r="D748" s="56"/>
      <c r="E748" s="56"/>
      <c r="F748" s="56"/>
      <c r="G748" s="56"/>
      <c r="H748" s="56"/>
      <c r="I748" s="56"/>
      <c r="J748" s="56"/>
      <c r="K748" s="56"/>
      <c r="L748" s="56"/>
      <c r="M748" s="56"/>
      <c r="N748" s="56"/>
      <c r="O748" s="56"/>
      <c r="P748" s="56"/>
      <c r="Q748" s="56"/>
    </row>
    <row r="749" ht="15.75" customHeight="1">
      <c r="A749" s="56"/>
      <c r="B749" s="56"/>
      <c r="C749" s="56"/>
      <c r="D749" s="56"/>
      <c r="E749" s="56"/>
      <c r="F749" s="56"/>
      <c r="G749" s="56"/>
      <c r="H749" s="56"/>
      <c r="I749" s="56"/>
      <c r="J749" s="56"/>
      <c r="K749" s="56"/>
      <c r="L749" s="56"/>
      <c r="M749" s="56"/>
      <c r="N749" s="56"/>
      <c r="O749" s="56"/>
      <c r="P749" s="56"/>
      <c r="Q749" s="56"/>
    </row>
    <row r="750" ht="15.75" customHeight="1">
      <c r="A750" s="56"/>
      <c r="B750" s="56"/>
      <c r="C750" s="56"/>
      <c r="D750" s="56"/>
      <c r="E750" s="56"/>
      <c r="F750" s="56"/>
      <c r="G750" s="56"/>
      <c r="H750" s="56"/>
      <c r="I750" s="56"/>
      <c r="J750" s="56"/>
      <c r="K750" s="56"/>
      <c r="L750" s="56"/>
      <c r="M750" s="56"/>
      <c r="N750" s="56"/>
      <c r="O750" s="56"/>
      <c r="P750" s="56"/>
      <c r="Q750" s="56"/>
    </row>
    <row r="751" ht="15.75" customHeight="1">
      <c r="A751" s="56"/>
      <c r="B751" s="56"/>
      <c r="C751" s="56"/>
      <c r="D751" s="56"/>
      <c r="E751" s="56"/>
      <c r="F751" s="56"/>
      <c r="G751" s="56"/>
      <c r="H751" s="56"/>
      <c r="I751" s="56"/>
      <c r="J751" s="56"/>
      <c r="K751" s="56"/>
      <c r="L751" s="56"/>
      <c r="M751" s="56"/>
      <c r="N751" s="56"/>
      <c r="O751" s="56"/>
      <c r="P751" s="56"/>
      <c r="Q751" s="56"/>
    </row>
    <row r="752" ht="15.75" customHeight="1">
      <c r="A752" s="56"/>
      <c r="B752" s="56"/>
      <c r="C752" s="56"/>
      <c r="D752" s="56"/>
      <c r="E752" s="56"/>
      <c r="F752" s="56"/>
      <c r="G752" s="56"/>
      <c r="H752" s="56"/>
      <c r="I752" s="56"/>
      <c r="J752" s="56"/>
      <c r="K752" s="56"/>
      <c r="L752" s="56"/>
      <c r="M752" s="56"/>
      <c r="N752" s="56"/>
      <c r="O752" s="56"/>
      <c r="P752" s="56"/>
      <c r="Q752" s="56"/>
    </row>
    <row r="753" ht="15.75" customHeight="1">
      <c r="A753" s="56"/>
      <c r="B753" s="56"/>
      <c r="C753" s="56"/>
      <c r="D753" s="56"/>
      <c r="E753" s="56"/>
      <c r="F753" s="56"/>
      <c r="G753" s="56"/>
      <c r="H753" s="56"/>
      <c r="I753" s="56"/>
      <c r="J753" s="56"/>
      <c r="K753" s="56"/>
      <c r="L753" s="56"/>
      <c r="M753" s="56"/>
      <c r="N753" s="56"/>
      <c r="O753" s="56"/>
      <c r="P753" s="56"/>
      <c r="Q753" s="56"/>
    </row>
    <row r="754" ht="15.75" customHeight="1">
      <c r="A754" s="56"/>
      <c r="B754" s="56"/>
      <c r="C754" s="56"/>
      <c r="D754" s="56"/>
      <c r="E754" s="56"/>
      <c r="F754" s="56"/>
      <c r="G754" s="56"/>
      <c r="H754" s="56"/>
      <c r="I754" s="56"/>
      <c r="J754" s="56"/>
      <c r="K754" s="56"/>
      <c r="L754" s="56"/>
      <c r="M754" s="56"/>
      <c r="N754" s="56"/>
      <c r="O754" s="56"/>
      <c r="P754" s="56"/>
      <c r="Q754" s="56"/>
    </row>
    <row r="755" ht="15.75" customHeight="1">
      <c r="A755" s="56"/>
      <c r="B755" s="56"/>
      <c r="C755" s="56"/>
      <c r="D755" s="56"/>
      <c r="E755" s="56"/>
      <c r="F755" s="56"/>
      <c r="G755" s="56"/>
      <c r="H755" s="56"/>
      <c r="I755" s="56"/>
      <c r="J755" s="56"/>
      <c r="K755" s="56"/>
      <c r="L755" s="56"/>
      <c r="M755" s="56"/>
      <c r="N755" s="56"/>
      <c r="O755" s="56"/>
      <c r="P755" s="56"/>
      <c r="Q755" s="56"/>
    </row>
    <row r="756" ht="15.75" customHeight="1">
      <c r="A756" s="56"/>
      <c r="B756" s="56"/>
      <c r="C756" s="56"/>
      <c r="D756" s="56"/>
      <c r="E756" s="56"/>
      <c r="F756" s="56"/>
      <c r="G756" s="56"/>
      <c r="H756" s="56"/>
      <c r="I756" s="56"/>
      <c r="J756" s="56"/>
      <c r="K756" s="56"/>
      <c r="L756" s="56"/>
      <c r="M756" s="56"/>
      <c r="N756" s="56"/>
      <c r="O756" s="56"/>
      <c r="P756" s="56"/>
      <c r="Q756" s="56"/>
    </row>
    <row r="757" ht="15.75" customHeight="1">
      <c r="A757" s="56"/>
      <c r="B757" s="56"/>
      <c r="C757" s="56"/>
      <c r="D757" s="56"/>
      <c r="E757" s="56"/>
      <c r="F757" s="56"/>
      <c r="G757" s="56"/>
      <c r="H757" s="56"/>
      <c r="I757" s="56"/>
      <c r="J757" s="56"/>
      <c r="K757" s="56"/>
      <c r="L757" s="56"/>
      <c r="M757" s="56"/>
      <c r="N757" s="56"/>
      <c r="O757" s="56"/>
      <c r="P757" s="56"/>
      <c r="Q757" s="56"/>
    </row>
    <row r="758" ht="15.75" customHeight="1">
      <c r="A758" s="56"/>
      <c r="B758" s="56"/>
      <c r="C758" s="56"/>
      <c r="D758" s="56"/>
      <c r="E758" s="56"/>
      <c r="F758" s="56"/>
      <c r="G758" s="56"/>
      <c r="H758" s="56"/>
      <c r="I758" s="56"/>
      <c r="J758" s="56"/>
      <c r="K758" s="56"/>
      <c r="L758" s="56"/>
      <c r="M758" s="56"/>
      <c r="N758" s="56"/>
      <c r="O758" s="56"/>
      <c r="P758" s="56"/>
      <c r="Q758" s="56"/>
    </row>
    <row r="759" ht="15.75" customHeight="1">
      <c r="A759" s="56"/>
      <c r="B759" s="56"/>
      <c r="C759" s="56"/>
      <c r="D759" s="56"/>
      <c r="E759" s="56"/>
      <c r="F759" s="56"/>
      <c r="G759" s="56"/>
      <c r="H759" s="56"/>
      <c r="I759" s="56"/>
      <c r="J759" s="56"/>
      <c r="K759" s="56"/>
      <c r="L759" s="56"/>
      <c r="M759" s="56"/>
      <c r="N759" s="56"/>
      <c r="O759" s="56"/>
      <c r="P759" s="56"/>
      <c r="Q759" s="56"/>
    </row>
    <row r="760" ht="15.75" customHeight="1">
      <c r="A760" s="56"/>
      <c r="B760" s="56"/>
      <c r="C760" s="56"/>
      <c r="D760" s="56"/>
      <c r="E760" s="56"/>
      <c r="F760" s="56"/>
      <c r="G760" s="56"/>
      <c r="H760" s="56"/>
      <c r="I760" s="56"/>
      <c r="J760" s="56"/>
      <c r="K760" s="56"/>
      <c r="L760" s="56"/>
      <c r="M760" s="56"/>
      <c r="N760" s="56"/>
      <c r="O760" s="56"/>
      <c r="P760" s="56"/>
      <c r="Q760" s="56"/>
    </row>
    <row r="761" ht="15.75" customHeight="1">
      <c r="A761" s="56"/>
      <c r="B761" s="56"/>
      <c r="C761" s="56"/>
      <c r="D761" s="56"/>
      <c r="E761" s="56"/>
      <c r="F761" s="56"/>
      <c r="G761" s="56"/>
      <c r="H761" s="56"/>
      <c r="I761" s="56"/>
      <c r="J761" s="56"/>
      <c r="K761" s="56"/>
      <c r="L761" s="56"/>
      <c r="M761" s="56"/>
      <c r="N761" s="56"/>
      <c r="O761" s="56"/>
      <c r="P761" s="56"/>
      <c r="Q761" s="56"/>
    </row>
    <row r="762" ht="15.75" customHeight="1">
      <c r="A762" s="56"/>
      <c r="B762" s="56"/>
      <c r="C762" s="56"/>
      <c r="D762" s="56"/>
      <c r="E762" s="56"/>
      <c r="F762" s="56"/>
      <c r="G762" s="56"/>
      <c r="H762" s="56"/>
      <c r="I762" s="56"/>
      <c r="J762" s="56"/>
      <c r="K762" s="56"/>
      <c r="L762" s="56"/>
      <c r="M762" s="56"/>
      <c r="N762" s="56"/>
      <c r="O762" s="56"/>
      <c r="P762" s="56"/>
      <c r="Q762" s="56"/>
    </row>
    <row r="763" ht="15.75" customHeight="1">
      <c r="A763" s="56"/>
      <c r="B763" s="56"/>
      <c r="C763" s="56"/>
      <c r="D763" s="56"/>
      <c r="E763" s="56"/>
      <c r="F763" s="56"/>
      <c r="G763" s="56"/>
      <c r="H763" s="56"/>
      <c r="I763" s="56"/>
      <c r="J763" s="56"/>
      <c r="K763" s="56"/>
      <c r="L763" s="56"/>
      <c r="M763" s="56"/>
      <c r="N763" s="56"/>
      <c r="O763" s="56"/>
      <c r="P763" s="56"/>
      <c r="Q763" s="56"/>
    </row>
    <row r="764" ht="15.75" customHeight="1">
      <c r="A764" s="56"/>
      <c r="B764" s="56"/>
      <c r="C764" s="56"/>
      <c r="D764" s="56"/>
      <c r="E764" s="56"/>
      <c r="F764" s="56"/>
      <c r="G764" s="56"/>
      <c r="H764" s="56"/>
      <c r="I764" s="56"/>
      <c r="J764" s="56"/>
      <c r="K764" s="56"/>
      <c r="L764" s="56"/>
      <c r="M764" s="56"/>
      <c r="N764" s="56"/>
      <c r="O764" s="56"/>
      <c r="P764" s="56"/>
      <c r="Q764" s="56"/>
    </row>
    <row r="765" ht="15.75" customHeight="1">
      <c r="A765" s="56"/>
      <c r="B765" s="56"/>
      <c r="C765" s="56"/>
      <c r="D765" s="56"/>
      <c r="E765" s="56"/>
      <c r="F765" s="56"/>
      <c r="G765" s="56"/>
      <c r="H765" s="56"/>
      <c r="I765" s="56"/>
      <c r="J765" s="56"/>
      <c r="K765" s="56"/>
      <c r="L765" s="56"/>
      <c r="M765" s="56"/>
      <c r="N765" s="56"/>
      <c r="O765" s="56"/>
      <c r="P765" s="56"/>
      <c r="Q765" s="56"/>
    </row>
    <row r="766" ht="15.75" customHeight="1">
      <c r="A766" s="56"/>
      <c r="B766" s="56"/>
      <c r="C766" s="56"/>
      <c r="D766" s="56"/>
      <c r="E766" s="56"/>
      <c r="F766" s="56"/>
      <c r="G766" s="56"/>
      <c r="H766" s="56"/>
      <c r="I766" s="56"/>
      <c r="J766" s="56"/>
      <c r="K766" s="56"/>
      <c r="L766" s="56"/>
      <c r="M766" s="56"/>
      <c r="N766" s="56"/>
      <c r="O766" s="56"/>
      <c r="P766" s="56"/>
      <c r="Q766" s="56"/>
    </row>
    <row r="767" ht="15.75" customHeight="1">
      <c r="A767" s="56"/>
      <c r="B767" s="56"/>
      <c r="C767" s="56"/>
      <c r="D767" s="56"/>
      <c r="E767" s="56"/>
      <c r="F767" s="56"/>
      <c r="G767" s="56"/>
      <c r="H767" s="56"/>
      <c r="I767" s="56"/>
      <c r="J767" s="56"/>
      <c r="K767" s="56"/>
      <c r="L767" s="56"/>
      <c r="M767" s="56"/>
      <c r="N767" s="56"/>
      <c r="O767" s="56"/>
      <c r="P767" s="56"/>
      <c r="Q767" s="56"/>
    </row>
    <row r="768" ht="15.75" customHeight="1">
      <c r="A768" s="56"/>
      <c r="B768" s="56"/>
      <c r="C768" s="56"/>
      <c r="D768" s="56"/>
      <c r="E768" s="56"/>
      <c r="F768" s="56"/>
      <c r="G768" s="56"/>
      <c r="H768" s="56"/>
      <c r="I768" s="56"/>
      <c r="J768" s="56"/>
      <c r="K768" s="56"/>
      <c r="L768" s="56"/>
      <c r="M768" s="56"/>
      <c r="N768" s="56"/>
      <c r="O768" s="56"/>
      <c r="P768" s="56"/>
      <c r="Q768" s="56"/>
    </row>
    <row r="769" ht="15.75" customHeight="1">
      <c r="A769" s="56"/>
      <c r="B769" s="56"/>
      <c r="C769" s="56"/>
      <c r="D769" s="56"/>
      <c r="E769" s="56"/>
      <c r="F769" s="56"/>
      <c r="G769" s="56"/>
      <c r="H769" s="56"/>
      <c r="I769" s="56"/>
      <c r="J769" s="56"/>
      <c r="K769" s="56"/>
      <c r="L769" s="56"/>
      <c r="M769" s="56"/>
      <c r="N769" s="56"/>
      <c r="O769" s="56"/>
      <c r="P769" s="56"/>
      <c r="Q769" s="56"/>
    </row>
    <row r="770" ht="15.75" customHeight="1">
      <c r="A770" s="56"/>
      <c r="B770" s="56"/>
      <c r="C770" s="56"/>
      <c r="D770" s="56"/>
      <c r="E770" s="56"/>
      <c r="F770" s="56"/>
      <c r="G770" s="56"/>
      <c r="H770" s="56"/>
      <c r="I770" s="56"/>
      <c r="J770" s="56"/>
      <c r="K770" s="56"/>
      <c r="L770" s="56"/>
      <c r="M770" s="56"/>
      <c r="N770" s="56"/>
      <c r="O770" s="56"/>
      <c r="P770" s="56"/>
      <c r="Q770" s="56"/>
    </row>
    <row r="771" ht="15.75" customHeight="1">
      <c r="A771" s="56"/>
      <c r="B771" s="56"/>
      <c r="C771" s="56"/>
      <c r="D771" s="56"/>
      <c r="E771" s="56"/>
      <c r="F771" s="56"/>
      <c r="G771" s="56"/>
      <c r="H771" s="56"/>
      <c r="I771" s="56"/>
      <c r="J771" s="56"/>
      <c r="K771" s="56"/>
      <c r="L771" s="56"/>
      <c r="M771" s="56"/>
      <c r="N771" s="56"/>
      <c r="O771" s="56"/>
      <c r="P771" s="56"/>
      <c r="Q771" s="56"/>
    </row>
    <row r="772" ht="15.75" customHeight="1">
      <c r="A772" s="56"/>
      <c r="B772" s="56"/>
      <c r="C772" s="56"/>
      <c r="D772" s="56"/>
      <c r="E772" s="56"/>
      <c r="F772" s="56"/>
      <c r="G772" s="56"/>
      <c r="H772" s="56"/>
      <c r="I772" s="56"/>
      <c r="J772" s="56"/>
      <c r="K772" s="56"/>
      <c r="L772" s="56"/>
      <c r="M772" s="56"/>
      <c r="N772" s="56"/>
      <c r="O772" s="56"/>
      <c r="P772" s="56"/>
      <c r="Q772" s="56"/>
    </row>
    <row r="773" ht="15.75" customHeight="1">
      <c r="A773" s="56"/>
      <c r="B773" s="56"/>
      <c r="C773" s="56"/>
      <c r="D773" s="56"/>
      <c r="E773" s="56"/>
      <c r="F773" s="56"/>
      <c r="G773" s="56"/>
      <c r="H773" s="56"/>
      <c r="I773" s="56"/>
      <c r="J773" s="56"/>
      <c r="K773" s="56"/>
      <c r="L773" s="56"/>
      <c r="M773" s="56"/>
      <c r="N773" s="56"/>
      <c r="O773" s="56"/>
      <c r="P773" s="56"/>
      <c r="Q773" s="56"/>
    </row>
    <row r="774" ht="15.75" customHeight="1">
      <c r="A774" s="56"/>
      <c r="B774" s="56"/>
      <c r="C774" s="56"/>
      <c r="D774" s="56"/>
      <c r="E774" s="56"/>
      <c r="F774" s="56"/>
      <c r="G774" s="56"/>
      <c r="H774" s="56"/>
      <c r="I774" s="56"/>
      <c r="J774" s="56"/>
      <c r="K774" s="56"/>
      <c r="L774" s="56"/>
      <c r="M774" s="56"/>
      <c r="N774" s="56"/>
      <c r="O774" s="56"/>
      <c r="P774" s="56"/>
      <c r="Q774" s="56"/>
    </row>
    <row r="775" ht="15.75" customHeight="1">
      <c r="A775" s="56"/>
      <c r="B775" s="56"/>
      <c r="C775" s="56"/>
      <c r="D775" s="56"/>
      <c r="E775" s="56"/>
      <c r="F775" s="56"/>
      <c r="G775" s="56"/>
      <c r="H775" s="56"/>
      <c r="I775" s="56"/>
      <c r="J775" s="56"/>
      <c r="K775" s="56"/>
      <c r="L775" s="56"/>
      <c r="M775" s="56"/>
      <c r="N775" s="56"/>
      <c r="O775" s="56"/>
      <c r="P775" s="56"/>
      <c r="Q775" s="56"/>
    </row>
    <row r="776" ht="15.75" customHeight="1">
      <c r="A776" s="56"/>
      <c r="B776" s="56"/>
      <c r="C776" s="56"/>
      <c r="D776" s="56"/>
      <c r="E776" s="56"/>
      <c r="F776" s="56"/>
      <c r="G776" s="56"/>
      <c r="H776" s="56"/>
      <c r="I776" s="56"/>
      <c r="J776" s="56"/>
      <c r="K776" s="56"/>
      <c r="L776" s="56"/>
      <c r="M776" s="56"/>
      <c r="N776" s="56"/>
      <c r="O776" s="56"/>
      <c r="P776" s="56"/>
      <c r="Q776" s="56"/>
    </row>
    <row r="777" ht="15.75" customHeight="1">
      <c r="A777" s="56"/>
      <c r="B777" s="56"/>
      <c r="C777" s="56"/>
      <c r="D777" s="56"/>
      <c r="E777" s="56"/>
      <c r="F777" s="56"/>
      <c r="G777" s="56"/>
      <c r="H777" s="56"/>
      <c r="I777" s="56"/>
      <c r="J777" s="56"/>
      <c r="K777" s="56"/>
      <c r="L777" s="56"/>
      <c r="M777" s="56"/>
      <c r="N777" s="56"/>
      <c r="O777" s="56"/>
      <c r="P777" s="56"/>
      <c r="Q777" s="56"/>
    </row>
    <row r="778" ht="15.75" customHeight="1">
      <c r="A778" s="56"/>
      <c r="B778" s="56"/>
      <c r="C778" s="56"/>
      <c r="D778" s="56"/>
      <c r="E778" s="56"/>
      <c r="F778" s="56"/>
      <c r="G778" s="56"/>
      <c r="H778" s="56"/>
      <c r="I778" s="56"/>
      <c r="J778" s="56"/>
      <c r="K778" s="56"/>
      <c r="L778" s="56"/>
      <c r="M778" s="56"/>
      <c r="N778" s="56"/>
      <c r="O778" s="56"/>
      <c r="P778" s="56"/>
      <c r="Q778" s="56"/>
    </row>
    <row r="779" ht="15.75" customHeight="1">
      <c r="A779" s="56"/>
      <c r="B779" s="56"/>
      <c r="C779" s="56"/>
      <c r="D779" s="56"/>
      <c r="E779" s="56"/>
      <c r="F779" s="56"/>
      <c r="G779" s="56"/>
      <c r="H779" s="56"/>
      <c r="I779" s="56"/>
      <c r="J779" s="56"/>
      <c r="K779" s="56"/>
      <c r="L779" s="56"/>
      <c r="M779" s="56"/>
      <c r="N779" s="56"/>
      <c r="O779" s="56"/>
      <c r="P779" s="56"/>
      <c r="Q779" s="56"/>
    </row>
    <row r="780" ht="15.75" customHeight="1">
      <c r="A780" s="56"/>
      <c r="B780" s="56"/>
      <c r="C780" s="56"/>
      <c r="D780" s="56"/>
      <c r="E780" s="56"/>
      <c r="F780" s="56"/>
      <c r="G780" s="56"/>
      <c r="H780" s="56"/>
      <c r="I780" s="56"/>
      <c r="J780" s="56"/>
      <c r="K780" s="56"/>
      <c r="L780" s="56"/>
      <c r="M780" s="56"/>
      <c r="N780" s="56"/>
      <c r="O780" s="56"/>
      <c r="P780" s="56"/>
      <c r="Q780" s="56"/>
    </row>
    <row r="781" ht="15.75" customHeight="1">
      <c r="A781" s="56"/>
      <c r="B781" s="56"/>
      <c r="C781" s="56"/>
      <c r="D781" s="56"/>
      <c r="E781" s="56"/>
      <c r="F781" s="56"/>
      <c r="G781" s="56"/>
      <c r="H781" s="56"/>
      <c r="I781" s="56"/>
      <c r="J781" s="56"/>
      <c r="K781" s="56"/>
      <c r="L781" s="56"/>
      <c r="M781" s="56"/>
      <c r="N781" s="56"/>
      <c r="O781" s="56"/>
      <c r="P781" s="56"/>
      <c r="Q781" s="56"/>
    </row>
    <row r="782" ht="15.75" customHeight="1">
      <c r="A782" s="56"/>
      <c r="B782" s="56"/>
      <c r="C782" s="56"/>
      <c r="D782" s="56"/>
      <c r="E782" s="56"/>
      <c r="F782" s="56"/>
      <c r="G782" s="56"/>
      <c r="H782" s="56"/>
      <c r="I782" s="56"/>
      <c r="J782" s="56"/>
      <c r="K782" s="56"/>
      <c r="L782" s="56"/>
      <c r="M782" s="56"/>
      <c r="N782" s="56"/>
      <c r="O782" s="56"/>
      <c r="P782" s="56"/>
      <c r="Q782" s="56"/>
    </row>
    <row r="783" ht="15.75" customHeight="1">
      <c r="A783" s="56"/>
      <c r="B783" s="56"/>
      <c r="C783" s="56"/>
      <c r="D783" s="56"/>
      <c r="E783" s="56"/>
      <c r="F783" s="56"/>
      <c r="G783" s="56"/>
      <c r="H783" s="56"/>
      <c r="I783" s="56"/>
      <c r="J783" s="56"/>
      <c r="K783" s="56"/>
      <c r="L783" s="56"/>
      <c r="M783" s="56"/>
      <c r="N783" s="56"/>
      <c r="O783" s="56"/>
      <c r="P783" s="56"/>
      <c r="Q783" s="56"/>
    </row>
    <row r="784" ht="15.75" customHeight="1">
      <c r="A784" s="56"/>
      <c r="B784" s="56"/>
      <c r="C784" s="56"/>
      <c r="D784" s="56"/>
      <c r="E784" s="56"/>
      <c r="F784" s="56"/>
      <c r="G784" s="56"/>
      <c r="H784" s="56"/>
      <c r="I784" s="56"/>
      <c r="J784" s="56"/>
      <c r="K784" s="56"/>
      <c r="L784" s="56"/>
      <c r="M784" s="56"/>
      <c r="N784" s="56"/>
      <c r="O784" s="56"/>
      <c r="P784" s="56"/>
      <c r="Q784" s="56"/>
    </row>
    <row r="785" ht="15.75" customHeight="1">
      <c r="A785" s="56"/>
      <c r="B785" s="56"/>
      <c r="C785" s="56"/>
      <c r="D785" s="56"/>
      <c r="E785" s="56"/>
      <c r="F785" s="56"/>
      <c r="G785" s="56"/>
      <c r="H785" s="56"/>
      <c r="I785" s="56"/>
      <c r="J785" s="56"/>
      <c r="K785" s="56"/>
      <c r="L785" s="56"/>
      <c r="M785" s="56"/>
      <c r="N785" s="56"/>
      <c r="O785" s="56"/>
      <c r="P785" s="56"/>
      <c r="Q785" s="56"/>
    </row>
    <row r="786" ht="15.75" customHeight="1">
      <c r="A786" s="56"/>
      <c r="B786" s="56"/>
      <c r="C786" s="56"/>
      <c r="D786" s="56"/>
      <c r="E786" s="56"/>
      <c r="F786" s="56"/>
      <c r="G786" s="56"/>
      <c r="H786" s="56"/>
      <c r="I786" s="56"/>
      <c r="J786" s="56"/>
      <c r="K786" s="56"/>
      <c r="L786" s="56"/>
      <c r="M786" s="56"/>
      <c r="N786" s="56"/>
      <c r="O786" s="56"/>
      <c r="P786" s="56"/>
      <c r="Q786" s="56"/>
    </row>
    <row r="787" ht="15.75" customHeight="1">
      <c r="A787" s="56"/>
      <c r="B787" s="56"/>
      <c r="C787" s="56"/>
      <c r="D787" s="56"/>
      <c r="E787" s="56"/>
      <c r="F787" s="56"/>
      <c r="G787" s="56"/>
      <c r="H787" s="56"/>
      <c r="I787" s="56"/>
      <c r="J787" s="56"/>
      <c r="K787" s="56"/>
      <c r="L787" s="56"/>
      <c r="M787" s="56"/>
      <c r="N787" s="56"/>
      <c r="O787" s="56"/>
      <c r="P787" s="56"/>
      <c r="Q787" s="56"/>
    </row>
    <row r="788" ht="15.75" customHeight="1">
      <c r="A788" s="56"/>
      <c r="B788" s="56"/>
      <c r="C788" s="56"/>
      <c r="D788" s="56"/>
      <c r="E788" s="56"/>
      <c r="F788" s="56"/>
      <c r="G788" s="56"/>
      <c r="H788" s="56"/>
      <c r="I788" s="56"/>
      <c r="J788" s="56"/>
      <c r="K788" s="56"/>
      <c r="L788" s="56"/>
      <c r="M788" s="56"/>
      <c r="N788" s="56"/>
      <c r="O788" s="56"/>
      <c r="P788" s="56"/>
      <c r="Q788" s="56"/>
    </row>
    <row r="789" ht="15.75" customHeight="1">
      <c r="A789" s="56"/>
      <c r="B789" s="56"/>
      <c r="C789" s="56"/>
      <c r="D789" s="56"/>
      <c r="E789" s="56"/>
      <c r="F789" s="56"/>
      <c r="G789" s="56"/>
      <c r="H789" s="56"/>
      <c r="I789" s="56"/>
      <c r="J789" s="56"/>
      <c r="K789" s="56"/>
      <c r="L789" s="56"/>
      <c r="M789" s="56"/>
      <c r="N789" s="56"/>
      <c r="O789" s="56"/>
      <c r="P789" s="56"/>
      <c r="Q789" s="56"/>
    </row>
    <row r="790" ht="15.75" customHeight="1">
      <c r="A790" s="56"/>
      <c r="B790" s="56"/>
      <c r="C790" s="56"/>
      <c r="D790" s="56"/>
      <c r="E790" s="56"/>
      <c r="F790" s="56"/>
      <c r="G790" s="56"/>
      <c r="H790" s="56"/>
      <c r="I790" s="56"/>
      <c r="J790" s="56"/>
      <c r="K790" s="56"/>
      <c r="L790" s="56"/>
      <c r="M790" s="56"/>
      <c r="N790" s="56"/>
      <c r="O790" s="56"/>
      <c r="P790" s="56"/>
      <c r="Q790" s="56"/>
    </row>
    <row r="791" ht="15.75" customHeight="1">
      <c r="A791" s="56"/>
      <c r="B791" s="56"/>
      <c r="C791" s="56"/>
      <c r="D791" s="56"/>
      <c r="E791" s="56"/>
      <c r="F791" s="56"/>
      <c r="G791" s="56"/>
      <c r="H791" s="56"/>
      <c r="I791" s="56"/>
      <c r="J791" s="56"/>
      <c r="K791" s="56"/>
      <c r="L791" s="56"/>
      <c r="M791" s="56"/>
      <c r="N791" s="56"/>
      <c r="O791" s="56"/>
      <c r="P791" s="56"/>
      <c r="Q791" s="56"/>
    </row>
    <row r="792" ht="15.75" customHeight="1">
      <c r="A792" s="56"/>
      <c r="B792" s="56"/>
      <c r="C792" s="56"/>
      <c r="D792" s="56"/>
      <c r="E792" s="56"/>
      <c r="F792" s="56"/>
      <c r="G792" s="56"/>
      <c r="H792" s="56"/>
      <c r="I792" s="56"/>
      <c r="J792" s="56"/>
      <c r="K792" s="56"/>
      <c r="L792" s="56"/>
      <c r="M792" s="56"/>
      <c r="N792" s="56"/>
      <c r="O792" s="56"/>
      <c r="P792" s="56"/>
      <c r="Q792" s="56"/>
    </row>
    <row r="793" ht="15.75" customHeight="1">
      <c r="A793" s="56"/>
      <c r="B793" s="56"/>
      <c r="C793" s="56"/>
      <c r="D793" s="56"/>
      <c r="E793" s="56"/>
      <c r="F793" s="56"/>
      <c r="G793" s="56"/>
      <c r="H793" s="56"/>
      <c r="I793" s="56"/>
      <c r="J793" s="56"/>
      <c r="K793" s="56"/>
      <c r="L793" s="56"/>
      <c r="M793" s="56"/>
      <c r="N793" s="56"/>
      <c r="O793" s="56"/>
      <c r="P793" s="56"/>
      <c r="Q793" s="56"/>
    </row>
    <row r="794" ht="15.75" customHeight="1">
      <c r="A794" s="56"/>
      <c r="B794" s="56"/>
      <c r="C794" s="56"/>
      <c r="D794" s="56"/>
      <c r="E794" s="56"/>
      <c r="F794" s="56"/>
      <c r="G794" s="56"/>
      <c r="H794" s="56"/>
      <c r="I794" s="56"/>
      <c r="J794" s="56"/>
      <c r="K794" s="56"/>
      <c r="L794" s="56"/>
      <c r="M794" s="56"/>
      <c r="N794" s="56"/>
      <c r="O794" s="56"/>
      <c r="P794" s="56"/>
      <c r="Q794" s="56"/>
    </row>
    <row r="795" ht="15.75" customHeight="1">
      <c r="A795" s="56"/>
      <c r="B795" s="56"/>
      <c r="C795" s="56"/>
      <c r="D795" s="56"/>
      <c r="E795" s="56"/>
      <c r="F795" s="56"/>
      <c r="G795" s="56"/>
      <c r="H795" s="56"/>
      <c r="I795" s="56"/>
      <c r="J795" s="56"/>
      <c r="K795" s="56"/>
      <c r="L795" s="56"/>
      <c r="M795" s="56"/>
      <c r="N795" s="56"/>
      <c r="O795" s="56"/>
      <c r="P795" s="56"/>
      <c r="Q795" s="56"/>
    </row>
    <row r="796" ht="15.75" customHeight="1">
      <c r="A796" s="56"/>
      <c r="B796" s="56"/>
      <c r="C796" s="56"/>
      <c r="D796" s="56"/>
      <c r="E796" s="56"/>
      <c r="F796" s="56"/>
      <c r="G796" s="56"/>
      <c r="H796" s="56"/>
      <c r="I796" s="56"/>
      <c r="J796" s="56"/>
      <c r="K796" s="56"/>
      <c r="L796" s="56"/>
      <c r="M796" s="56"/>
      <c r="N796" s="56"/>
      <c r="O796" s="56"/>
      <c r="P796" s="56"/>
      <c r="Q796" s="56"/>
    </row>
    <row r="797" ht="15.75" customHeight="1">
      <c r="A797" s="56"/>
      <c r="B797" s="56"/>
      <c r="C797" s="56"/>
      <c r="D797" s="56"/>
      <c r="E797" s="56"/>
      <c r="F797" s="56"/>
      <c r="G797" s="56"/>
      <c r="H797" s="56"/>
      <c r="I797" s="56"/>
      <c r="J797" s="56"/>
      <c r="K797" s="56"/>
      <c r="L797" s="56"/>
      <c r="M797" s="56"/>
      <c r="N797" s="56"/>
      <c r="O797" s="56"/>
      <c r="P797" s="56"/>
      <c r="Q797" s="56"/>
    </row>
    <row r="798" ht="15.75" customHeight="1">
      <c r="A798" s="56"/>
      <c r="B798" s="56"/>
      <c r="C798" s="56"/>
      <c r="D798" s="56"/>
      <c r="E798" s="56"/>
      <c r="F798" s="56"/>
      <c r="G798" s="56"/>
      <c r="H798" s="56"/>
      <c r="I798" s="56"/>
      <c r="J798" s="56"/>
      <c r="K798" s="56"/>
      <c r="L798" s="56"/>
      <c r="M798" s="56"/>
      <c r="N798" s="56"/>
      <c r="O798" s="56"/>
      <c r="P798" s="56"/>
      <c r="Q798" s="56"/>
    </row>
    <row r="799" ht="15.75" customHeight="1">
      <c r="A799" s="56"/>
      <c r="B799" s="56"/>
      <c r="C799" s="56"/>
      <c r="D799" s="56"/>
      <c r="E799" s="56"/>
      <c r="F799" s="56"/>
      <c r="G799" s="56"/>
      <c r="H799" s="56"/>
      <c r="I799" s="56"/>
      <c r="J799" s="56"/>
      <c r="K799" s="56"/>
      <c r="L799" s="56"/>
      <c r="M799" s="56"/>
      <c r="N799" s="56"/>
      <c r="O799" s="56"/>
      <c r="P799" s="56"/>
      <c r="Q799" s="56"/>
    </row>
    <row r="800" ht="15.75" customHeight="1">
      <c r="A800" s="56"/>
      <c r="B800" s="56"/>
      <c r="C800" s="56"/>
      <c r="D800" s="56"/>
      <c r="E800" s="56"/>
      <c r="F800" s="56"/>
      <c r="G800" s="56"/>
      <c r="H800" s="56"/>
      <c r="I800" s="56"/>
      <c r="J800" s="56"/>
      <c r="K800" s="56"/>
      <c r="L800" s="56"/>
      <c r="M800" s="56"/>
      <c r="N800" s="56"/>
      <c r="O800" s="56"/>
      <c r="P800" s="56"/>
      <c r="Q800" s="56"/>
    </row>
    <row r="801" ht="15.75" customHeight="1">
      <c r="A801" s="56"/>
      <c r="B801" s="56"/>
      <c r="C801" s="56"/>
      <c r="D801" s="56"/>
      <c r="E801" s="56"/>
      <c r="F801" s="56"/>
      <c r="G801" s="56"/>
      <c r="H801" s="56"/>
      <c r="I801" s="56"/>
      <c r="J801" s="56"/>
      <c r="K801" s="56"/>
      <c r="L801" s="56"/>
      <c r="M801" s="56"/>
      <c r="N801" s="56"/>
      <c r="O801" s="56"/>
      <c r="P801" s="56"/>
      <c r="Q801" s="56"/>
    </row>
    <row r="802" ht="15.75" customHeight="1">
      <c r="A802" s="56"/>
      <c r="B802" s="56"/>
      <c r="C802" s="56"/>
      <c r="D802" s="56"/>
      <c r="E802" s="56"/>
      <c r="F802" s="56"/>
      <c r="G802" s="56"/>
      <c r="H802" s="56"/>
      <c r="I802" s="56"/>
      <c r="J802" s="56"/>
      <c r="K802" s="56"/>
      <c r="L802" s="56"/>
      <c r="M802" s="56"/>
      <c r="N802" s="56"/>
      <c r="O802" s="56"/>
      <c r="P802" s="56"/>
      <c r="Q802" s="56"/>
    </row>
    <row r="803" ht="15.75" customHeight="1">
      <c r="A803" s="56"/>
      <c r="B803" s="56"/>
      <c r="C803" s="56"/>
      <c r="D803" s="56"/>
      <c r="E803" s="56"/>
      <c r="F803" s="56"/>
      <c r="G803" s="56"/>
      <c r="H803" s="56"/>
      <c r="I803" s="56"/>
      <c r="J803" s="56"/>
      <c r="K803" s="56"/>
      <c r="L803" s="56"/>
      <c r="M803" s="56"/>
      <c r="N803" s="56"/>
      <c r="O803" s="56"/>
      <c r="P803" s="56"/>
      <c r="Q803" s="56"/>
    </row>
    <row r="804" ht="15.75" customHeight="1">
      <c r="A804" s="56"/>
      <c r="B804" s="56"/>
      <c r="C804" s="56"/>
      <c r="D804" s="56"/>
      <c r="E804" s="56"/>
      <c r="F804" s="56"/>
      <c r="G804" s="56"/>
      <c r="H804" s="56"/>
      <c r="I804" s="56"/>
      <c r="J804" s="56"/>
      <c r="K804" s="56"/>
      <c r="L804" s="56"/>
      <c r="M804" s="56"/>
      <c r="N804" s="56"/>
      <c r="O804" s="56"/>
      <c r="P804" s="56"/>
      <c r="Q804" s="56"/>
    </row>
    <row r="805" ht="15.75" customHeight="1">
      <c r="A805" s="56"/>
      <c r="B805" s="56"/>
      <c r="C805" s="56"/>
      <c r="D805" s="56"/>
      <c r="E805" s="56"/>
      <c r="F805" s="56"/>
      <c r="G805" s="56"/>
      <c r="H805" s="56"/>
      <c r="I805" s="56"/>
      <c r="J805" s="56"/>
      <c r="K805" s="56"/>
      <c r="L805" s="56"/>
      <c r="M805" s="56"/>
      <c r="N805" s="56"/>
      <c r="O805" s="56"/>
      <c r="P805" s="56"/>
      <c r="Q805" s="56"/>
    </row>
    <row r="806" ht="15.75" customHeight="1">
      <c r="A806" s="56"/>
      <c r="B806" s="56"/>
      <c r="C806" s="56"/>
      <c r="D806" s="56"/>
      <c r="E806" s="56"/>
      <c r="F806" s="56"/>
      <c r="G806" s="56"/>
      <c r="H806" s="56"/>
      <c r="I806" s="56"/>
      <c r="J806" s="56"/>
      <c r="K806" s="56"/>
      <c r="L806" s="56"/>
      <c r="M806" s="56"/>
      <c r="N806" s="56"/>
      <c r="O806" s="56"/>
      <c r="P806" s="56"/>
      <c r="Q806" s="56"/>
    </row>
    <row r="807" ht="15.75" customHeight="1">
      <c r="A807" s="56"/>
      <c r="B807" s="56"/>
      <c r="C807" s="56"/>
      <c r="D807" s="56"/>
      <c r="E807" s="56"/>
      <c r="F807" s="56"/>
      <c r="G807" s="56"/>
      <c r="H807" s="56"/>
      <c r="I807" s="56"/>
      <c r="J807" s="56"/>
      <c r="K807" s="56"/>
      <c r="L807" s="56"/>
      <c r="M807" s="56"/>
      <c r="N807" s="56"/>
      <c r="O807" s="56"/>
      <c r="P807" s="56"/>
      <c r="Q807" s="56"/>
    </row>
    <row r="808" ht="15.75" customHeight="1">
      <c r="A808" s="56"/>
      <c r="B808" s="56"/>
      <c r="C808" s="56"/>
      <c r="D808" s="56"/>
      <c r="E808" s="56"/>
      <c r="F808" s="56"/>
      <c r="G808" s="56"/>
      <c r="H808" s="56"/>
      <c r="I808" s="56"/>
      <c r="J808" s="56"/>
      <c r="K808" s="56"/>
      <c r="L808" s="56"/>
      <c r="M808" s="56"/>
      <c r="N808" s="56"/>
      <c r="O808" s="56"/>
      <c r="P808" s="56"/>
      <c r="Q808" s="56"/>
    </row>
    <row r="809" ht="15.75" customHeight="1">
      <c r="A809" s="56"/>
      <c r="B809" s="56"/>
      <c r="C809" s="56"/>
      <c r="D809" s="56"/>
      <c r="E809" s="56"/>
      <c r="F809" s="56"/>
      <c r="G809" s="56"/>
      <c r="H809" s="56"/>
      <c r="I809" s="56"/>
      <c r="J809" s="56"/>
      <c r="K809" s="56"/>
      <c r="L809" s="56"/>
      <c r="M809" s="56"/>
      <c r="N809" s="56"/>
      <c r="O809" s="56"/>
      <c r="P809" s="56"/>
      <c r="Q809" s="56"/>
    </row>
    <row r="810" ht="15.75" customHeight="1">
      <c r="A810" s="56"/>
      <c r="B810" s="56"/>
      <c r="C810" s="56"/>
      <c r="D810" s="56"/>
      <c r="E810" s="56"/>
      <c r="F810" s="56"/>
      <c r="G810" s="56"/>
      <c r="H810" s="56"/>
      <c r="I810" s="56"/>
      <c r="J810" s="56"/>
      <c r="K810" s="56"/>
      <c r="L810" s="56"/>
      <c r="M810" s="56"/>
      <c r="N810" s="56"/>
      <c r="O810" s="56"/>
      <c r="P810" s="56"/>
      <c r="Q810" s="56"/>
    </row>
    <row r="811" ht="15.75" customHeight="1">
      <c r="A811" s="56"/>
      <c r="B811" s="56"/>
      <c r="C811" s="56"/>
      <c r="D811" s="56"/>
      <c r="E811" s="56"/>
      <c r="F811" s="56"/>
      <c r="G811" s="56"/>
      <c r="H811" s="56"/>
      <c r="I811" s="56"/>
      <c r="J811" s="56"/>
      <c r="K811" s="56"/>
      <c r="L811" s="56"/>
      <c r="M811" s="56"/>
      <c r="N811" s="56"/>
      <c r="O811" s="56"/>
      <c r="P811" s="56"/>
      <c r="Q811" s="56"/>
    </row>
    <row r="812" ht="15.75" customHeight="1">
      <c r="A812" s="56"/>
      <c r="B812" s="56"/>
      <c r="C812" s="56"/>
      <c r="D812" s="56"/>
      <c r="E812" s="56"/>
      <c r="F812" s="56"/>
      <c r="G812" s="56"/>
      <c r="H812" s="56"/>
      <c r="I812" s="56"/>
      <c r="J812" s="56"/>
      <c r="K812" s="56"/>
      <c r="L812" s="56"/>
      <c r="M812" s="56"/>
      <c r="N812" s="56"/>
      <c r="O812" s="56"/>
      <c r="P812" s="56"/>
      <c r="Q812" s="56"/>
    </row>
    <row r="813" ht="15.75" customHeight="1">
      <c r="A813" s="56"/>
      <c r="B813" s="56"/>
      <c r="C813" s="56"/>
      <c r="D813" s="56"/>
      <c r="E813" s="56"/>
      <c r="F813" s="56"/>
      <c r="G813" s="56"/>
      <c r="H813" s="56"/>
      <c r="I813" s="56"/>
      <c r="J813" s="56"/>
      <c r="K813" s="56"/>
      <c r="L813" s="56"/>
      <c r="M813" s="56"/>
      <c r="N813" s="56"/>
      <c r="O813" s="56"/>
      <c r="P813" s="56"/>
      <c r="Q813" s="56"/>
    </row>
    <row r="814" ht="15.75" customHeight="1">
      <c r="A814" s="56"/>
      <c r="B814" s="56"/>
      <c r="C814" s="56"/>
      <c r="D814" s="56"/>
      <c r="E814" s="56"/>
      <c r="F814" s="56"/>
      <c r="G814" s="56"/>
      <c r="H814" s="56"/>
      <c r="I814" s="56"/>
      <c r="J814" s="56"/>
      <c r="K814" s="56"/>
      <c r="L814" s="56"/>
      <c r="M814" s="56"/>
      <c r="N814" s="56"/>
      <c r="O814" s="56"/>
      <c r="P814" s="56"/>
      <c r="Q814" s="56"/>
    </row>
    <row r="815" ht="15.75" customHeight="1">
      <c r="A815" s="56"/>
      <c r="B815" s="56"/>
      <c r="C815" s="56"/>
      <c r="D815" s="56"/>
      <c r="E815" s="56"/>
      <c r="F815" s="56"/>
      <c r="G815" s="56"/>
      <c r="H815" s="56"/>
      <c r="I815" s="56"/>
      <c r="J815" s="56"/>
      <c r="K815" s="56"/>
      <c r="L815" s="56"/>
      <c r="M815" s="56"/>
      <c r="N815" s="56"/>
      <c r="O815" s="56"/>
      <c r="P815" s="56"/>
      <c r="Q815" s="56"/>
    </row>
    <row r="816" ht="15.75" customHeight="1">
      <c r="A816" s="56"/>
      <c r="B816" s="56"/>
      <c r="C816" s="56"/>
      <c r="D816" s="56"/>
      <c r="E816" s="56"/>
      <c r="F816" s="56"/>
      <c r="G816" s="56"/>
      <c r="H816" s="56"/>
      <c r="I816" s="56"/>
      <c r="J816" s="56"/>
      <c r="K816" s="56"/>
      <c r="L816" s="56"/>
      <c r="M816" s="56"/>
      <c r="N816" s="56"/>
      <c r="O816" s="56"/>
      <c r="P816" s="56"/>
      <c r="Q816" s="56"/>
    </row>
    <row r="817" ht="15.75" customHeight="1">
      <c r="A817" s="56"/>
      <c r="B817" s="56"/>
      <c r="C817" s="56"/>
      <c r="D817" s="56"/>
      <c r="E817" s="56"/>
      <c r="F817" s="56"/>
      <c r="G817" s="56"/>
      <c r="H817" s="56"/>
      <c r="I817" s="56"/>
      <c r="J817" s="56"/>
      <c r="K817" s="56"/>
      <c r="L817" s="56"/>
      <c r="M817" s="56"/>
      <c r="N817" s="56"/>
      <c r="O817" s="56"/>
      <c r="P817" s="56"/>
      <c r="Q817" s="56"/>
    </row>
    <row r="818" ht="15.75" customHeight="1">
      <c r="A818" s="56"/>
      <c r="B818" s="56"/>
      <c r="C818" s="56"/>
      <c r="D818" s="56"/>
      <c r="E818" s="56"/>
      <c r="F818" s="56"/>
      <c r="G818" s="56"/>
      <c r="H818" s="56"/>
      <c r="I818" s="56"/>
      <c r="J818" s="56"/>
      <c r="K818" s="56"/>
      <c r="L818" s="56"/>
      <c r="M818" s="56"/>
      <c r="N818" s="56"/>
      <c r="O818" s="56"/>
      <c r="P818" s="56"/>
      <c r="Q818" s="56"/>
    </row>
    <row r="819" ht="15.75" customHeight="1">
      <c r="A819" s="56"/>
      <c r="B819" s="56"/>
      <c r="C819" s="56"/>
      <c r="D819" s="56"/>
      <c r="E819" s="56"/>
      <c r="F819" s="56"/>
      <c r="G819" s="56"/>
      <c r="H819" s="56"/>
      <c r="I819" s="56"/>
      <c r="J819" s="56"/>
      <c r="K819" s="56"/>
      <c r="L819" s="56"/>
      <c r="M819" s="56"/>
      <c r="N819" s="56"/>
      <c r="O819" s="56"/>
      <c r="P819" s="56"/>
      <c r="Q819" s="56"/>
    </row>
    <row r="820" ht="15.75" customHeight="1">
      <c r="A820" s="56"/>
      <c r="B820" s="56"/>
      <c r="C820" s="56"/>
      <c r="D820" s="56"/>
      <c r="E820" s="56"/>
      <c r="F820" s="56"/>
      <c r="G820" s="56"/>
      <c r="H820" s="56"/>
      <c r="I820" s="56"/>
      <c r="J820" s="56"/>
      <c r="K820" s="56"/>
      <c r="L820" s="56"/>
      <c r="M820" s="56"/>
      <c r="N820" s="56"/>
      <c r="O820" s="56"/>
      <c r="P820" s="56"/>
      <c r="Q820" s="56"/>
    </row>
    <row r="821" ht="15.75" customHeight="1">
      <c r="A821" s="56"/>
      <c r="B821" s="56"/>
      <c r="C821" s="56"/>
      <c r="D821" s="56"/>
      <c r="E821" s="56"/>
      <c r="F821" s="56"/>
      <c r="G821" s="56"/>
      <c r="H821" s="56"/>
      <c r="I821" s="56"/>
      <c r="J821" s="56"/>
      <c r="K821" s="56"/>
      <c r="L821" s="56"/>
      <c r="M821" s="56"/>
      <c r="N821" s="56"/>
      <c r="O821" s="56"/>
      <c r="P821" s="56"/>
      <c r="Q821" s="56"/>
    </row>
    <row r="822" ht="15.75" customHeight="1">
      <c r="A822" s="56"/>
      <c r="B822" s="56"/>
      <c r="C822" s="56"/>
      <c r="D822" s="56"/>
      <c r="E822" s="56"/>
      <c r="F822" s="56"/>
      <c r="G822" s="56"/>
      <c r="H822" s="56"/>
      <c r="I822" s="56"/>
      <c r="J822" s="56"/>
      <c r="K822" s="56"/>
      <c r="L822" s="56"/>
      <c r="M822" s="56"/>
      <c r="N822" s="56"/>
      <c r="O822" s="56"/>
      <c r="P822" s="56"/>
      <c r="Q822" s="56"/>
    </row>
    <row r="823" ht="15.75" customHeight="1">
      <c r="A823" s="56"/>
      <c r="B823" s="56"/>
      <c r="C823" s="56"/>
      <c r="D823" s="56"/>
      <c r="E823" s="56"/>
      <c r="F823" s="56"/>
      <c r="G823" s="56"/>
      <c r="H823" s="56"/>
      <c r="I823" s="56"/>
      <c r="J823" s="56"/>
      <c r="K823" s="56"/>
      <c r="L823" s="56"/>
      <c r="M823" s="56"/>
      <c r="N823" s="56"/>
      <c r="O823" s="56"/>
      <c r="P823" s="56"/>
      <c r="Q823" s="56"/>
    </row>
    <row r="824" ht="15.75" customHeight="1">
      <c r="A824" s="56"/>
      <c r="B824" s="56"/>
      <c r="C824" s="56"/>
      <c r="D824" s="56"/>
      <c r="E824" s="56"/>
      <c r="F824" s="56"/>
      <c r="G824" s="56"/>
      <c r="H824" s="56"/>
      <c r="I824" s="56"/>
      <c r="J824" s="56"/>
      <c r="K824" s="56"/>
      <c r="L824" s="56"/>
      <c r="M824" s="56"/>
      <c r="N824" s="56"/>
      <c r="O824" s="56"/>
      <c r="P824" s="56"/>
      <c r="Q824" s="56"/>
    </row>
    <row r="825" ht="15.75" customHeight="1">
      <c r="A825" s="56"/>
      <c r="B825" s="56"/>
      <c r="C825" s="56"/>
      <c r="D825" s="56"/>
      <c r="E825" s="56"/>
      <c r="F825" s="56"/>
      <c r="G825" s="56"/>
      <c r="H825" s="56"/>
      <c r="I825" s="56"/>
      <c r="J825" s="56"/>
      <c r="K825" s="56"/>
      <c r="L825" s="56"/>
      <c r="M825" s="56"/>
      <c r="N825" s="56"/>
      <c r="O825" s="56"/>
      <c r="P825" s="56"/>
      <c r="Q825" s="56"/>
    </row>
    <row r="826" ht="15.75" customHeight="1">
      <c r="A826" s="56"/>
      <c r="B826" s="56"/>
      <c r="C826" s="56"/>
      <c r="D826" s="56"/>
      <c r="E826" s="56"/>
      <c r="F826" s="56"/>
      <c r="G826" s="56"/>
      <c r="H826" s="56"/>
      <c r="I826" s="56"/>
      <c r="J826" s="56"/>
      <c r="K826" s="56"/>
      <c r="L826" s="56"/>
      <c r="M826" s="56"/>
      <c r="N826" s="56"/>
      <c r="O826" s="56"/>
      <c r="P826" s="56"/>
      <c r="Q826" s="56"/>
    </row>
    <row r="827" ht="15.75" customHeight="1">
      <c r="A827" s="56"/>
      <c r="B827" s="56"/>
      <c r="C827" s="56"/>
      <c r="D827" s="56"/>
      <c r="E827" s="56"/>
      <c r="F827" s="56"/>
      <c r="G827" s="56"/>
      <c r="H827" s="56"/>
      <c r="I827" s="56"/>
      <c r="J827" s="56"/>
      <c r="K827" s="56"/>
      <c r="L827" s="56"/>
      <c r="M827" s="56"/>
      <c r="N827" s="56"/>
      <c r="O827" s="56"/>
      <c r="P827" s="56"/>
      <c r="Q827" s="56"/>
    </row>
    <row r="828" ht="15.75" customHeight="1">
      <c r="A828" s="56"/>
      <c r="B828" s="56"/>
      <c r="C828" s="56"/>
      <c r="D828" s="56"/>
      <c r="E828" s="56"/>
      <c r="F828" s="56"/>
      <c r="G828" s="56"/>
      <c r="H828" s="56"/>
      <c r="I828" s="56"/>
      <c r="J828" s="56"/>
      <c r="K828" s="56"/>
      <c r="L828" s="56"/>
      <c r="M828" s="56"/>
      <c r="N828" s="56"/>
      <c r="O828" s="56"/>
      <c r="P828" s="56"/>
      <c r="Q828" s="56"/>
    </row>
    <row r="829" ht="15.75" customHeight="1">
      <c r="A829" s="56"/>
      <c r="B829" s="56"/>
      <c r="C829" s="56"/>
      <c r="D829" s="56"/>
      <c r="E829" s="56"/>
      <c r="F829" s="56"/>
      <c r="G829" s="56"/>
      <c r="H829" s="56"/>
      <c r="I829" s="56"/>
      <c r="J829" s="56"/>
      <c r="K829" s="56"/>
      <c r="L829" s="56"/>
      <c r="M829" s="56"/>
      <c r="N829" s="56"/>
      <c r="O829" s="56"/>
      <c r="P829" s="56"/>
      <c r="Q829" s="56"/>
    </row>
    <row r="830" ht="15.75" customHeight="1">
      <c r="A830" s="56"/>
      <c r="B830" s="56"/>
      <c r="C830" s="56"/>
      <c r="D830" s="56"/>
      <c r="E830" s="56"/>
      <c r="F830" s="56"/>
      <c r="G830" s="56"/>
      <c r="H830" s="56"/>
      <c r="I830" s="56"/>
      <c r="J830" s="56"/>
      <c r="K830" s="56"/>
      <c r="L830" s="56"/>
      <c r="M830" s="56"/>
      <c r="N830" s="56"/>
      <c r="O830" s="56"/>
      <c r="P830" s="56"/>
      <c r="Q830" s="56"/>
    </row>
    <row r="831" ht="15.75" customHeight="1">
      <c r="A831" s="56"/>
      <c r="B831" s="56"/>
      <c r="C831" s="56"/>
      <c r="D831" s="56"/>
      <c r="E831" s="56"/>
      <c r="F831" s="56"/>
      <c r="G831" s="56"/>
      <c r="H831" s="56"/>
      <c r="I831" s="56"/>
      <c r="J831" s="56"/>
      <c r="K831" s="56"/>
      <c r="L831" s="56"/>
      <c r="M831" s="56"/>
      <c r="N831" s="56"/>
      <c r="O831" s="56"/>
      <c r="P831" s="56"/>
      <c r="Q831" s="56"/>
    </row>
    <row r="832" ht="15.75" customHeight="1">
      <c r="A832" s="56"/>
      <c r="B832" s="56"/>
      <c r="C832" s="56"/>
      <c r="D832" s="56"/>
      <c r="E832" s="56"/>
      <c r="F832" s="56"/>
      <c r="G832" s="56"/>
      <c r="H832" s="56"/>
      <c r="I832" s="56"/>
      <c r="J832" s="56"/>
      <c r="K832" s="56"/>
      <c r="L832" s="56"/>
      <c r="M832" s="56"/>
      <c r="N832" s="56"/>
      <c r="O832" s="56"/>
      <c r="P832" s="56"/>
      <c r="Q832" s="56"/>
    </row>
    <row r="833" ht="15.75" customHeight="1">
      <c r="A833" s="56"/>
      <c r="B833" s="56"/>
      <c r="C833" s="56"/>
      <c r="D833" s="56"/>
      <c r="E833" s="56"/>
      <c r="F833" s="56"/>
      <c r="G833" s="56"/>
      <c r="H833" s="56"/>
      <c r="I833" s="56"/>
      <c r="J833" s="56"/>
      <c r="K833" s="56"/>
      <c r="L833" s="56"/>
      <c r="M833" s="56"/>
      <c r="N833" s="56"/>
      <c r="O833" s="56"/>
      <c r="P833" s="56"/>
      <c r="Q833" s="56"/>
    </row>
    <row r="834" ht="15.75" customHeight="1">
      <c r="A834" s="56"/>
      <c r="B834" s="56"/>
      <c r="C834" s="56"/>
      <c r="D834" s="56"/>
      <c r="E834" s="56"/>
      <c r="F834" s="56"/>
      <c r="G834" s="56"/>
      <c r="H834" s="56"/>
      <c r="I834" s="56"/>
      <c r="J834" s="56"/>
      <c r="K834" s="56"/>
      <c r="L834" s="56"/>
      <c r="M834" s="56"/>
      <c r="N834" s="56"/>
      <c r="O834" s="56"/>
      <c r="P834" s="56"/>
      <c r="Q834" s="56"/>
    </row>
    <row r="835" ht="15.75" customHeight="1">
      <c r="A835" s="56"/>
      <c r="B835" s="56"/>
      <c r="C835" s="56"/>
      <c r="D835" s="56"/>
      <c r="E835" s="56"/>
      <c r="F835" s="56"/>
      <c r="G835" s="56"/>
      <c r="H835" s="56"/>
      <c r="I835" s="56"/>
      <c r="J835" s="56"/>
      <c r="K835" s="56"/>
      <c r="L835" s="56"/>
      <c r="M835" s="56"/>
      <c r="N835" s="56"/>
      <c r="O835" s="56"/>
      <c r="P835" s="56"/>
      <c r="Q835" s="56"/>
    </row>
    <row r="836" ht="15.75" customHeight="1">
      <c r="A836" s="56"/>
      <c r="B836" s="56"/>
      <c r="C836" s="56"/>
      <c r="D836" s="56"/>
      <c r="E836" s="56"/>
      <c r="F836" s="56"/>
      <c r="G836" s="56"/>
      <c r="H836" s="56"/>
      <c r="I836" s="56"/>
      <c r="J836" s="56"/>
      <c r="K836" s="56"/>
      <c r="L836" s="56"/>
      <c r="M836" s="56"/>
      <c r="N836" s="56"/>
      <c r="O836" s="56"/>
      <c r="P836" s="56"/>
      <c r="Q836" s="56"/>
    </row>
    <row r="837" ht="15.75" customHeight="1">
      <c r="A837" s="56"/>
      <c r="B837" s="56"/>
      <c r="C837" s="56"/>
      <c r="D837" s="56"/>
      <c r="E837" s="56"/>
      <c r="F837" s="56"/>
      <c r="G837" s="56"/>
      <c r="H837" s="56"/>
      <c r="I837" s="56"/>
      <c r="J837" s="56"/>
      <c r="K837" s="56"/>
      <c r="L837" s="56"/>
      <c r="M837" s="56"/>
      <c r="N837" s="56"/>
      <c r="O837" s="56"/>
      <c r="P837" s="56"/>
      <c r="Q837" s="56"/>
    </row>
    <row r="838" ht="15.75" customHeight="1">
      <c r="A838" s="56"/>
      <c r="B838" s="56"/>
      <c r="C838" s="56"/>
      <c r="D838" s="56"/>
      <c r="E838" s="56"/>
      <c r="F838" s="56"/>
      <c r="G838" s="56"/>
      <c r="H838" s="56"/>
      <c r="I838" s="56"/>
      <c r="J838" s="56"/>
      <c r="K838" s="56"/>
      <c r="L838" s="56"/>
      <c r="M838" s="56"/>
      <c r="N838" s="56"/>
      <c r="O838" s="56"/>
      <c r="P838" s="56"/>
      <c r="Q838" s="56"/>
    </row>
    <row r="839" ht="15.75" customHeight="1">
      <c r="A839" s="56"/>
      <c r="B839" s="56"/>
      <c r="C839" s="56"/>
      <c r="D839" s="56"/>
      <c r="E839" s="56"/>
      <c r="F839" s="56"/>
      <c r="G839" s="56"/>
      <c r="H839" s="56"/>
      <c r="I839" s="56"/>
      <c r="J839" s="56"/>
      <c r="K839" s="56"/>
      <c r="L839" s="56"/>
      <c r="M839" s="56"/>
      <c r="N839" s="56"/>
      <c r="O839" s="56"/>
      <c r="P839" s="56"/>
      <c r="Q839" s="56"/>
    </row>
    <row r="840" ht="15.75" customHeight="1">
      <c r="A840" s="56"/>
      <c r="B840" s="56"/>
      <c r="C840" s="56"/>
      <c r="D840" s="56"/>
      <c r="E840" s="56"/>
      <c r="F840" s="56"/>
      <c r="G840" s="56"/>
      <c r="H840" s="56"/>
      <c r="I840" s="56"/>
      <c r="J840" s="56"/>
      <c r="K840" s="56"/>
      <c r="L840" s="56"/>
      <c r="M840" s="56"/>
      <c r="N840" s="56"/>
      <c r="O840" s="56"/>
      <c r="P840" s="56"/>
      <c r="Q840" s="56"/>
    </row>
    <row r="841" ht="15.75" customHeight="1">
      <c r="A841" s="56"/>
      <c r="B841" s="56"/>
      <c r="C841" s="56"/>
      <c r="D841" s="56"/>
      <c r="E841" s="56"/>
      <c r="F841" s="56"/>
      <c r="G841" s="56"/>
      <c r="H841" s="56"/>
      <c r="I841" s="56"/>
      <c r="J841" s="56"/>
      <c r="K841" s="56"/>
      <c r="L841" s="56"/>
      <c r="M841" s="56"/>
      <c r="N841" s="56"/>
      <c r="O841" s="56"/>
      <c r="P841" s="56"/>
      <c r="Q841" s="56"/>
    </row>
    <row r="842" ht="15.75" customHeight="1">
      <c r="A842" s="56"/>
      <c r="B842" s="56"/>
      <c r="C842" s="56"/>
      <c r="D842" s="56"/>
      <c r="E842" s="56"/>
      <c r="F842" s="56"/>
      <c r="G842" s="56"/>
      <c r="H842" s="56"/>
      <c r="I842" s="56"/>
      <c r="J842" s="56"/>
      <c r="K842" s="56"/>
      <c r="L842" s="56"/>
      <c r="M842" s="56"/>
      <c r="N842" s="56"/>
      <c r="O842" s="56"/>
      <c r="P842" s="56"/>
      <c r="Q842" s="56"/>
    </row>
    <row r="843" ht="15.75" customHeight="1">
      <c r="A843" s="56"/>
      <c r="B843" s="56"/>
      <c r="C843" s="56"/>
      <c r="D843" s="56"/>
      <c r="E843" s="56"/>
      <c r="F843" s="56"/>
      <c r="G843" s="56"/>
      <c r="H843" s="56"/>
      <c r="I843" s="56"/>
      <c r="J843" s="56"/>
      <c r="K843" s="56"/>
      <c r="L843" s="56"/>
      <c r="M843" s="56"/>
      <c r="N843" s="56"/>
      <c r="O843" s="56"/>
      <c r="P843" s="56"/>
      <c r="Q843" s="56"/>
    </row>
    <row r="844" ht="15.75" customHeight="1">
      <c r="A844" s="56"/>
      <c r="B844" s="56"/>
      <c r="C844" s="56"/>
      <c r="D844" s="56"/>
      <c r="E844" s="56"/>
      <c r="F844" s="56"/>
      <c r="G844" s="56"/>
      <c r="H844" s="56"/>
      <c r="I844" s="56"/>
      <c r="J844" s="56"/>
      <c r="K844" s="56"/>
      <c r="L844" s="56"/>
      <c r="M844" s="56"/>
      <c r="N844" s="56"/>
      <c r="O844" s="56"/>
      <c r="P844" s="56"/>
      <c r="Q844" s="56"/>
    </row>
    <row r="845" ht="15.75" customHeight="1">
      <c r="A845" s="56"/>
      <c r="B845" s="56"/>
      <c r="C845" s="56"/>
      <c r="D845" s="56"/>
      <c r="E845" s="56"/>
      <c r="F845" s="56"/>
      <c r="G845" s="56"/>
      <c r="H845" s="56"/>
      <c r="I845" s="56"/>
      <c r="J845" s="56"/>
      <c r="K845" s="56"/>
      <c r="L845" s="56"/>
      <c r="M845" s="56"/>
      <c r="N845" s="56"/>
      <c r="O845" s="56"/>
      <c r="P845" s="56"/>
      <c r="Q845" s="56"/>
    </row>
    <row r="846" ht="15.75" customHeight="1">
      <c r="A846" s="56"/>
      <c r="B846" s="56"/>
      <c r="C846" s="56"/>
      <c r="D846" s="56"/>
      <c r="E846" s="56"/>
      <c r="F846" s="56"/>
      <c r="G846" s="56"/>
      <c r="H846" s="56"/>
      <c r="I846" s="56"/>
      <c r="J846" s="56"/>
      <c r="K846" s="56"/>
      <c r="L846" s="56"/>
      <c r="M846" s="56"/>
      <c r="N846" s="56"/>
      <c r="O846" s="56"/>
      <c r="P846" s="56"/>
      <c r="Q846" s="56"/>
    </row>
    <row r="847" ht="15.75" customHeight="1">
      <c r="A847" s="56"/>
      <c r="B847" s="56"/>
      <c r="C847" s="56"/>
      <c r="D847" s="56"/>
      <c r="E847" s="56"/>
      <c r="F847" s="56"/>
      <c r="G847" s="56"/>
      <c r="H847" s="56"/>
      <c r="I847" s="56"/>
      <c r="J847" s="56"/>
      <c r="K847" s="56"/>
      <c r="L847" s="56"/>
      <c r="M847" s="56"/>
      <c r="N847" s="56"/>
      <c r="O847" s="56"/>
      <c r="P847" s="56"/>
      <c r="Q847" s="56"/>
    </row>
    <row r="848" ht="15.75" customHeight="1">
      <c r="A848" s="56"/>
      <c r="B848" s="56"/>
      <c r="C848" s="56"/>
      <c r="D848" s="56"/>
      <c r="E848" s="56"/>
      <c r="F848" s="56"/>
      <c r="G848" s="56"/>
      <c r="H848" s="56"/>
      <c r="I848" s="56"/>
      <c r="J848" s="56"/>
      <c r="K848" s="56"/>
      <c r="L848" s="56"/>
      <c r="M848" s="56"/>
      <c r="N848" s="56"/>
      <c r="O848" s="56"/>
      <c r="P848" s="56"/>
      <c r="Q848" s="56"/>
    </row>
    <row r="849" ht="15.75" customHeight="1">
      <c r="A849" s="56"/>
      <c r="B849" s="56"/>
      <c r="C849" s="56"/>
      <c r="D849" s="56"/>
      <c r="E849" s="56"/>
      <c r="F849" s="56"/>
      <c r="G849" s="56"/>
      <c r="H849" s="56"/>
      <c r="I849" s="56"/>
      <c r="J849" s="56"/>
      <c r="K849" s="56"/>
      <c r="L849" s="56"/>
      <c r="M849" s="56"/>
      <c r="N849" s="56"/>
      <c r="O849" s="56"/>
      <c r="P849" s="56"/>
      <c r="Q849" s="56"/>
    </row>
    <row r="850" ht="15.75" customHeight="1">
      <c r="A850" s="56"/>
      <c r="B850" s="56"/>
      <c r="C850" s="56"/>
      <c r="D850" s="56"/>
      <c r="E850" s="56"/>
      <c r="F850" s="56"/>
      <c r="G850" s="56"/>
      <c r="H850" s="56"/>
      <c r="I850" s="56"/>
      <c r="J850" s="56"/>
      <c r="K850" s="56"/>
      <c r="L850" s="56"/>
      <c r="M850" s="56"/>
      <c r="N850" s="56"/>
      <c r="O850" s="56"/>
      <c r="P850" s="56"/>
      <c r="Q850" s="56"/>
    </row>
    <row r="851" ht="15.75" customHeight="1">
      <c r="A851" s="56"/>
      <c r="B851" s="56"/>
      <c r="C851" s="56"/>
      <c r="D851" s="56"/>
      <c r="E851" s="56"/>
      <c r="F851" s="56"/>
      <c r="G851" s="56"/>
      <c r="H851" s="56"/>
      <c r="I851" s="56"/>
      <c r="J851" s="56"/>
      <c r="K851" s="56"/>
      <c r="L851" s="56"/>
      <c r="M851" s="56"/>
      <c r="N851" s="56"/>
      <c r="O851" s="56"/>
      <c r="P851" s="56"/>
      <c r="Q851" s="56"/>
    </row>
    <row r="852" ht="15.75" customHeight="1">
      <c r="A852" s="56"/>
      <c r="B852" s="56"/>
      <c r="C852" s="56"/>
      <c r="D852" s="56"/>
      <c r="E852" s="56"/>
      <c r="F852" s="56"/>
      <c r="G852" s="56"/>
      <c r="H852" s="56"/>
      <c r="I852" s="56"/>
      <c r="J852" s="56"/>
      <c r="K852" s="56"/>
      <c r="L852" s="56"/>
      <c r="M852" s="56"/>
      <c r="N852" s="56"/>
      <c r="O852" s="56"/>
      <c r="P852" s="56"/>
      <c r="Q852" s="56"/>
    </row>
    <row r="853" ht="15.75" customHeight="1">
      <c r="A853" s="56"/>
      <c r="B853" s="56"/>
      <c r="C853" s="56"/>
      <c r="D853" s="56"/>
      <c r="E853" s="56"/>
      <c r="F853" s="56"/>
      <c r="G853" s="56"/>
      <c r="H853" s="56"/>
      <c r="I853" s="56"/>
      <c r="J853" s="56"/>
      <c r="K853" s="56"/>
      <c r="L853" s="56"/>
      <c r="M853" s="56"/>
      <c r="N853" s="56"/>
      <c r="O853" s="56"/>
      <c r="P853" s="56"/>
      <c r="Q853" s="56"/>
    </row>
    <row r="854" ht="15.75" customHeight="1">
      <c r="A854" s="56"/>
      <c r="B854" s="56"/>
      <c r="C854" s="56"/>
      <c r="D854" s="56"/>
      <c r="E854" s="56"/>
      <c r="F854" s="56"/>
      <c r="G854" s="56"/>
      <c r="H854" s="56"/>
      <c r="I854" s="56"/>
      <c r="J854" s="56"/>
      <c r="K854" s="56"/>
      <c r="L854" s="56"/>
      <c r="M854" s="56"/>
      <c r="N854" s="56"/>
      <c r="O854" s="56"/>
      <c r="P854" s="56"/>
      <c r="Q854" s="56"/>
    </row>
    <row r="855" ht="15.75" customHeight="1">
      <c r="A855" s="56"/>
      <c r="B855" s="56"/>
      <c r="C855" s="56"/>
      <c r="D855" s="56"/>
      <c r="E855" s="56"/>
      <c r="F855" s="56"/>
      <c r="G855" s="56"/>
      <c r="H855" s="56"/>
      <c r="I855" s="56"/>
      <c r="J855" s="56"/>
      <c r="K855" s="56"/>
      <c r="L855" s="56"/>
      <c r="M855" s="56"/>
      <c r="N855" s="56"/>
      <c r="O855" s="56"/>
      <c r="P855" s="56"/>
      <c r="Q855" s="56"/>
    </row>
    <row r="856" ht="15.75" customHeight="1">
      <c r="A856" s="56"/>
      <c r="B856" s="56"/>
      <c r="C856" s="56"/>
      <c r="D856" s="56"/>
      <c r="E856" s="56"/>
      <c r="F856" s="56"/>
      <c r="G856" s="56"/>
      <c r="H856" s="56"/>
      <c r="I856" s="56"/>
      <c r="J856" s="56"/>
      <c r="K856" s="56"/>
      <c r="L856" s="56"/>
      <c r="M856" s="56"/>
      <c r="N856" s="56"/>
      <c r="O856" s="56"/>
      <c r="P856" s="56"/>
      <c r="Q856" s="56"/>
    </row>
    <row r="857" ht="15.75" customHeight="1">
      <c r="A857" s="56"/>
      <c r="B857" s="56"/>
      <c r="C857" s="56"/>
      <c r="D857" s="56"/>
      <c r="E857" s="56"/>
      <c r="F857" s="56"/>
      <c r="G857" s="56"/>
      <c r="H857" s="56"/>
      <c r="I857" s="56"/>
      <c r="J857" s="56"/>
      <c r="K857" s="56"/>
      <c r="L857" s="56"/>
      <c r="M857" s="56"/>
      <c r="N857" s="56"/>
      <c r="O857" s="56"/>
      <c r="P857" s="56"/>
      <c r="Q857" s="56"/>
    </row>
    <row r="858" ht="15.75" customHeight="1">
      <c r="A858" s="56"/>
      <c r="B858" s="56"/>
      <c r="C858" s="56"/>
      <c r="D858" s="56"/>
      <c r="E858" s="56"/>
      <c r="F858" s="56"/>
      <c r="G858" s="56"/>
      <c r="H858" s="56"/>
      <c r="I858" s="56"/>
      <c r="J858" s="56"/>
      <c r="K858" s="56"/>
      <c r="L858" s="56"/>
      <c r="M858" s="56"/>
      <c r="N858" s="56"/>
      <c r="O858" s="56"/>
      <c r="P858" s="56"/>
      <c r="Q858" s="56"/>
    </row>
    <row r="859" ht="15.75" customHeight="1">
      <c r="A859" s="56"/>
      <c r="B859" s="56"/>
      <c r="C859" s="56"/>
      <c r="D859" s="56"/>
      <c r="E859" s="56"/>
      <c r="F859" s="56"/>
      <c r="G859" s="56"/>
      <c r="H859" s="56"/>
      <c r="I859" s="56"/>
      <c r="J859" s="56"/>
      <c r="K859" s="56"/>
      <c r="L859" s="56"/>
      <c r="M859" s="56"/>
      <c r="N859" s="56"/>
      <c r="O859" s="56"/>
      <c r="P859" s="56"/>
      <c r="Q859" s="56"/>
    </row>
    <row r="860" ht="15.75" customHeight="1">
      <c r="A860" s="56"/>
      <c r="B860" s="56"/>
      <c r="C860" s="56"/>
      <c r="D860" s="56"/>
      <c r="E860" s="56"/>
      <c r="F860" s="56"/>
      <c r="G860" s="56"/>
      <c r="H860" s="56"/>
      <c r="I860" s="56"/>
      <c r="J860" s="56"/>
      <c r="K860" s="56"/>
      <c r="L860" s="56"/>
      <c r="M860" s="56"/>
      <c r="N860" s="56"/>
      <c r="O860" s="56"/>
      <c r="P860" s="56"/>
      <c r="Q860" s="56"/>
    </row>
    <row r="861" ht="15.75" customHeight="1">
      <c r="A861" s="56"/>
      <c r="B861" s="56"/>
      <c r="C861" s="56"/>
      <c r="D861" s="56"/>
      <c r="E861" s="56"/>
      <c r="F861" s="56"/>
      <c r="G861" s="56"/>
      <c r="H861" s="56"/>
      <c r="I861" s="56"/>
      <c r="J861" s="56"/>
      <c r="K861" s="56"/>
      <c r="L861" s="56"/>
      <c r="M861" s="56"/>
      <c r="N861" s="56"/>
      <c r="O861" s="56"/>
      <c r="P861" s="56"/>
      <c r="Q861" s="56"/>
    </row>
    <row r="862" ht="15.75" customHeight="1">
      <c r="A862" s="56"/>
      <c r="B862" s="56"/>
      <c r="C862" s="56"/>
      <c r="D862" s="56"/>
      <c r="E862" s="56"/>
      <c r="F862" s="56"/>
      <c r="G862" s="56"/>
      <c r="H862" s="56"/>
      <c r="I862" s="56"/>
      <c r="J862" s="56"/>
      <c r="K862" s="56"/>
      <c r="L862" s="56"/>
      <c r="M862" s="56"/>
      <c r="N862" s="56"/>
      <c r="O862" s="56"/>
      <c r="P862" s="56"/>
      <c r="Q862" s="56"/>
    </row>
    <row r="863" ht="15.75" customHeight="1">
      <c r="A863" s="56"/>
      <c r="B863" s="56"/>
      <c r="C863" s="56"/>
      <c r="D863" s="56"/>
      <c r="E863" s="56"/>
      <c r="F863" s="56"/>
      <c r="G863" s="56"/>
      <c r="H863" s="56"/>
      <c r="I863" s="56"/>
      <c r="J863" s="56"/>
      <c r="K863" s="56"/>
      <c r="L863" s="56"/>
      <c r="M863" s="56"/>
      <c r="N863" s="56"/>
      <c r="O863" s="56"/>
      <c r="P863" s="56"/>
      <c r="Q863" s="56"/>
    </row>
    <row r="864" ht="15.75" customHeight="1">
      <c r="A864" s="56"/>
      <c r="B864" s="56"/>
      <c r="C864" s="56"/>
      <c r="D864" s="56"/>
      <c r="E864" s="56"/>
      <c r="F864" s="56"/>
      <c r="G864" s="56"/>
      <c r="H864" s="56"/>
      <c r="I864" s="56"/>
      <c r="J864" s="56"/>
      <c r="K864" s="56"/>
      <c r="L864" s="56"/>
      <c r="M864" s="56"/>
      <c r="N864" s="56"/>
      <c r="O864" s="56"/>
      <c r="P864" s="56"/>
      <c r="Q864" s="56"/>
    </row>
    <row r="865" ht="15.75" customHeight="1">
      <c r="A865" s="56"/>
      <c r="B865" s="56"/>
      <c r="C865" s="56"/>
      <c r="D865" s="56"/>
      <c r="E865" s="56"/>
      <c r="F865" s="56"/>
      <c r="G865" s="56"/>
      <c r="H865" s="56"/>
      <c r="I865" s="56"/>
      <c r="J865" s="56"/>
      <c r="K865" s="56"/>
      <c r="L865" s="56"/>
      <c r="M865" s="56"/>
      <c r="N865" s="56"/>
      <c r="O865" s="56"/>
      <c r="P865" s="56"/>
      <c r="Q865" s="56"/>
    </row>
    <row r="866" ht="15.75" customHeight="1">
      <c r="A866" s="56"/>
      <c r="B866" s="56"/>
      <c r="C866" s="56"/>
      <c r="D866" s="56"/>
      <c r="E866" s="56"/>
      <c r="F866" s="56"/>
      <c r="G866" s="56"/>
      <c r="H866" s="56"/>
      <c r="I866" s="56"/>
      <c r="J866" s="56"/>
      <c r="K866" s="56"/>
      <c r="L866" s="56"/>
      <c r="M866" s="56"/>
      <c r="N866" s="56"/>
      <c r="O866" s="56"/>
      <c r="P866" s="56"/>
      <c r="Q866" s="56"/>
    </row>
    <row r="867" ht="15.75" customHeight="1">
      <c r="A867" s="56"/>
      <c r="B867" s="56"/>
      <c r="C867" s="56"/>
      <c r="D867" s="56"/>
      <c r="E867" s="56"/>
      <c r="F867" s="56"/>
      <c r="G867" s="56"/>
      <c r="H867" s="56"/>
      <c r="I867" s="56"/>
      <c r="J867" s="56"/>
      <c r="K867" s="56"/>
      <c r="L867" s="56"/>
      <c r="M867" s="56"/>
      <c r="N867" s="56"/>
      <c r="O867" s="56"/>
      <c r="P867" s="56"/>
      <c r="Q867" s="56"/>
    </row>
    <row r="868" ht="15.75" customHeight="1">
      <c r="A868" s="56"/>
      <c r="B868" s="56"/>
      <c r="C868" s="56"/>
      <c r="D868" s="56"/>
      <c r="E868" s="56"/>
      <c r="F868" s="56"/>
      <c r="G868" s="56"/>
      <c r="H868" s="56"/>
      <c r="I868" s="56"/>
      <c r="J868" s="56"/>
      <c r="K868" s="56"/>
      <c r="L868" s="56"/>
      <c r="M868" s="56"/>
      <c r="N868" s="56"/>
      <c r="O868" s="56"/>
      <c r="P868" s="56"/>
      <c r="Q868" s="56"/>
    </row>
    <row r="869" ht="15.75" customHeight="1">
      <c r="A869" s="56"/>
      <c r="B869" s="56"/>
      <c r="C869" s="56"/>
      <c r="D869" s="56"/>
      <c r="E869" s="56"/>
      <c r="F869" s="56"/>
      <c r="G869" s="56"/>
      <c r="H869" s="56"/>
      <c r="I869" s="56"/>
      <c r="J869" s="56"/>
      <c r="K869" s="56"/>
      <c r="L869" s="56"/>
      <c r="M869" s="56"/>
      <c r="N869" s="56"/>
      <c r="O869" s="56"/>
      <c r="P869" s="56"/>
      <c r="Q869" s="56"/>
    </row>
    <row r="870" ht="15.75" customHeight="1">
      <c r="A870" s="56"/>
      <c r="B870" s="56"/>
      <c r="C870" s="56"/>
      <c r="D870" s="56"/>
      <c r="E870" s="56"/>
      <c r="F870" s="56"/>
      <c r="G870" s="56"/>
      <c r="H870" s="56"/>
      <c r="I870" s="56"/>
      <c r="J870" s="56"/>
      <c r="K870" s="56"/>
      <c r="L870" s="56"/>
      <c r="M870" s="56"/>
      <c r="N870" s="56"/>
      <c r="O870" s="56"/>
      <c r="P870" s="56"/>
      <c r="Q870" s="56"/>
    </row>
    <row r="871" ht="15.75" customHeight="1">
      <c r="A871" s="56"/>
      <c r="B871" s="56"/>
      <c r="C871" s="56"/>
      <c r="D871" s="56"/>
      <c r="E871" s="56"/>
      <c r="F871" s="56"/>
      <c r="G871" s="56"/>
      <c r="H871" s="56"/>
      <c r="I871" s="56"/>
      <c r="J871" s="56"/>
      <c r="K871" s="56"/>
      <c r="L871" s="56"/>
      <c r="M871" s="56"/>
      <c r="N871" s="56"/>
      <c r="O871" s="56"/>
      <c r="P871" s="56"/>
      <c r="Q871" s="56"/>
    </row>
    <row r="872" ht="15.75" customHeight="1">
      <c r="A872" s="56"/>
      <c r="B872" s="56"/>
      <c r="C872" s="56"/>
      <c r="D872" s="56"/>
      <c r="E872" s="56"/>
      <c r="F872" s="56"/>
      <c r="G872" s="56"/>
      <c r="H872" s="56"/>
      <c r="I872" s="56"/>
      <c r="J872" s="56"/>
      <c r="K872" s="56"/>
      <c r="L872" s="56"/>
      <c r="M872" s="56"/>
      <c r="N872" s="56"/>
      <c r="O872" s="56"/>
      <c r="P872" s="56"/>
      <c r="Q872" s="56"/>
    </row>
    <row r="873" ht="15.75" customHeight="1">
      <c r="A873" s="56"/>
      <c r="B873" s="56"/>
      <c r="C873" s="56"/>
      <c r="D873" s="56"/>
      <c r="E873" s="56"/>
      <c r="F873" s="56"/>
      <c r="G873" s="56"/>
      <c r="H873" s="56"/>
      <c r="I873" s="56"/>
      <c r="J873" s="56"/>
      <c r="K873" s="56"/>
      <c r="L873" s="56"/>
      <c r="M873" s="56"/>
      <c r="N873" s="56"/>
      <c r="O873" s="56"/>
      <c r="P873" s="56"/>
      <c r="Q873" s="56"/>
    </row>
    <row r="874" ht="15.75" customHeight="1">
      <c r="A874" s="56"/>
      <c r="B874" s="56"/>
      <c r="C874" s="56"/>
      <c r="D874" s="56"/>
      <c r="E874" s="56"/>
      <c r="F874" s="56"/>
      <c r="G874" s="56"/>
      <c r="H874" s="56"/>
      <c r="I874" s="56"/>
      <c r="J874" s="56"/>
      <c r="K874" s="56"/>
      <c r="L874" s="56"/>
      <c r="M874" s="56"/>
      <c r="N874" s="56"/>
      <c r="O874" s="56"/>
      <c r="P874" s="56"/>
      <c r="Q874" s="56"/>
    </row>
    <row r="875" ht="15.75" customHeight="1">
      <c r="A875" s="56"/>
      <c r="B875" s="56"/>
      <c r="C875" s="56"/>
      <c r="D875" s="56"/>
      <c r="E875" s="56"/>
      <c r="F875" s="56"/>
      <c r="G875" s="56"/>
      <c r="H875" s="56"/>
      <c r="I875" s="56"/>
      <c r="J875" s="56"/>
      <c r="K875" s="56"/>
      <c r="L875" s="56"/>
      <c r="M875" s="56"/>
      <c r="N875" s="56"/>
      <c r="O875" s="56"/>
      <c r="P875" s="56"/>
      <c r="Q875" s="56"/>
    </row>
    <row r="876" ht="15.75" customHeight="1">
      <c r="A876" s="56"/>
      <c r="B876" s="56"/>
      <c r="C876" s="56"/>
      <c r="D876" s="56"/>
      <c r="E876" s="56"/>
      <c r="F876" s="56"/>
      <c r="G876" s="56"/>
      <c r="H876" s="56"/>
      <c r="I876" s="56"/>
      <c r="J876" s="56"/>
      <c r="K876" s="56"/>
      <c r="L876" s="56"/>
      <c r="M876" s="56"/>
      <c r="N876" s="56"/>
      <c r="O876" s="56"/>
      <c r="P876" s="56"/>
      <c r="Q876" s="56"/>
    </row>
    <row r="877" ht="15.75" customHeight="1">
      <c r="A877" s="56"/>
      <c r="B877" s="56"/>
      <c r="C877" s="56"/>
      <c r="D877" s="56"/>
      <c r="E877" s="56"/>
      <c r="F877" s="56"/>
      <c r="G877" s="56"/>
      <c r="H877" s="56"/>
      <c r="I877" s="56"/>
      <c r="J877" s="56"/>
      <c r="K877" s="56"/>
      <c r="L877" s="56"/>
      <c r="M877" s="56"/>
      <c r="N877" s="56"/>
      <c r="O877" s="56"/>
      <c r="P877" s="56"/>
      <c r="Q877" s="56"/>
    </row>
    <row r="878" ht="15.75" customHeight="1">
      <c r="A878" s="56"/>
      <c r="B878" s="56"/>
      <c r="C878" s="56"/>
      <c r="D878" s="56"/>
      <c r="E878" s="56"/>
      <c r="F878" s="56"/>
      <c r="G878" s="56"/>
      <c r="H878" s="56"/>
      <c r="I878" s="56"/>
      <c r="J878" s="56"/>
      <c r="K878" s="56"/>
      <c r="L878" s="56"/>
      <c r="M878" s="56"/>
      <c r="N878" s="56"/>
      <c r="O878" s="56"/>
      <c r="P878" s="56"/>
      <c r="Q878" s="56"/>
    </row>
    <row r="879" ht="15.75" customHeight="1">
      <c r="A879" s="56"/>
      <c r="B879" s="56"/>
      <c r="C879" s="56"/>
      <c r="D879" s="56"/>
      <c r="E879" s="56"/>
      <c r="F879" s="56"/>
      <c r="G879" s="56"/>
      <c r="H879" s="56"/>
      <c r="I879" s="56"/>
      <c r="J879" s="56"/>
      <c r="K879" s="56"/>
      <c r="L879" s="56"/>
      <c r="M879" s="56"/>
      <c r="N879" s="56"/>
      <c r="O879" s="56"/>
      <c r="P879" s="56"/>
      <c r="Q879" s="56"/>
    </row>
    <row r="880" ht="15.75" customHeight="1">
      <c r="A880" s="56"/>
      <c r="B880" s="56"/>
      <c r="C880" s="56"/>
      <c r="D880" s="56"/>
      <c r="E880" s="56"/>
      <c r="F880" s="56"/>
      <c r="G880" s="56"/>
      <c r="H880" s="56"/>
      <c r="I880" s="56"/>
      <c r="J880" s="56"/>
      <c r="K880" s="56"/>
      <c r="L880" s="56"/>
      <c r="M880" s="56"/>
      <c r="N880" s="56"/>
      <c r="O880" s="56"/>
      <c r="P880" s="56"/>
      <c r="Q880" s="56"/>
    </row>
    <row r="881" ht="15.75" customHeight="1">
      <c r="A881" s="56"/>
      <c r="B881" s="56"/>
      <c r="C881" s="56"/>
      <c r="D881" s="56"/>
      <c r="E881" s="56"/>
      <c r="F881" s="56"/>
      <c r="G881" s="56"/>
      <c r="H881" s="56"/>
      <c r="I881" s="56"/>
      <c r="J881" s="56"/>
      <c r="K881" s="56"/>
      <c r="L881" s="56"/>
      <c r="M881" s="56"/>
      <c r="N881" s="56"/>
      <c r="O881" s="56"/>
      <c r="P881" s="56"/>
      <c r="Q881" s="56"/>
    </row>
    <row r="882" ht="15.75" customHeight="1">
      <c r="A882" s="56"/>
      <c r="B882" s="56"/>
      <c r="C882" s="56"/>
      <c r="D882" s="56"/>
      <c r="E882" s="56"/>
      <c r="F882" s="56"/>
      <c r="G882" s="56"/>
      <c r="H882" s="56"/>
      <c r="I882" s="56"/>
      <c r="J882" s="56"/>
      <c r="K882" s="56"/>
      <c r="L882" s="56"/>
      <c r="M882" s="56"/>
      <c r="N882" s="56"/>
      <c r="O882" s="56"/>
      <c r="P882" s="56"/>
      <c r="Q882" s="56"/>
    </row>
    <row r="883" ht="15.75" customHeight="1">
      <c r="A883" s="56"/>
      <c r="B883" s="56"/>
      <c r="C883" s="56"/>
      <c r="D883" s="56"/>
      <c r="E883" s="56"/>
      <c r="F883" s="56"/>
      <c r="G883" s="56"/>
      <c r="H883" s="56"/>
      <c r="I883" s="56"/>
      <c r="J883" s="56"/>
      <c r="K883" s="56"/>
      <c r="L883" s="56"/>
      <c r="M883" s="56"/>
      <c r="N883" s="56"/>
      <c r="O883" s="56"/>
      <c r="P883" s="56"/>
      <c r="Q883" s="56"/>
    </row>
    <row r="884" ht="15.75" customHeight="1">
      <c r="A884" s="56"/>
      <c r="B884" s="56"/>
      <c r="C884" s="56"/>
      <c r="D884" s="56"/>
      <c r="E884" s="56"/>
      <c r="F884" s="56"/>
      <c r="G884" s="56"/>
      <c r="H884" s="56"/>
      <c r="I884" s="56"/>
      <c r="J884" s="56"/>
      <c r="K884" s="56"/>
      <c r="L884" s="56"/>
      <c r="M884" s="56"/>
      <c r="N884" s="56"/>
      <c r="O884" s="56"/>
      <c r="P884" s="56"/>
      <c r="Q884" s="56"/>
    </row>
    <row r="885" ht="15.75" customHeight="1">
      <c r="A885" s="56"/>
      <c r="B885" s="56"/>
      <c r="C885" s="56"/>
      <c r="D885" s="56"/>
      <c r="E885" s="56"/>
      <c r="F885" s="56"/>
      <c r="G885" s="56"/>
      <c r="H885" s="56"/>
      <c r="I885" s="56"/>
      <c r="J885" s="56"/>
      <c r="K885" s="56"/>
      <c r="L885" s="56"/>
      <c r="M885" s="56"/>
      <c r="N885" s="56"/>
      <c r="O885" s="56"/>
      <c r="P885" s="56"/>
      <c r="Q885" s="56"/>
    </row>
    <row r="886" ht="15.75" customHeight="1">
      <c r="A886" s="56"/>
      <c r="B886" s="56"/>
      <c r="C886" s="56"/>
      <c r="D886" s="56"/>
      <c r="E886" s="56"/>
      <c r="F886" s="56"/>
      <c r="G886" s="56"/>
      <c r="H886" s="56"/>
      <c r="I886" s="56"/>
      <c r="J886" s="56"/>
      <c r="K886" s="56"/>
      <c r="L886" s="56"/>
      <c r="M886" s="56"/>
      <c r="N886" s="56"/>
      <c r="O886" s="56"/>
      <c r="P886" s="56"/>
      <c r="Q886" s="56"/>
    </row>
    <row r="887" ht="15.75" customHeight="1">
      <c r="A887" s="56"/>
      <c r="B887" s="56"/>
      <c r="C887" s="56"/>
      <c r="D887" s="56"/>
      <c r="E887" s="56"/>
      <c r="F887" s="56"/>
      <c r="G887" s="56"/>
      <c r="H887" s="56"/>
      <c r="I887" s="56"/>
      <c r="J887" s="56"/>
      <c r="K887" s="56"/>
      <c r="L887" s="56"/>
      <c r="M887" s="56"/>
      <c r="N887" s="56"/>
      <c r="O887" s="56"/>
      <c r="P887" s="56"/>
      <c r="Q887" s="56"/>
    </row>
    <row r="888" ht="15.75" customHeight="1">
      <c r="A888" s="56"/>
      <c r="B888" s="56"/>
      <c r="C888" s="56"/>
      <c r="D888" s="56"/>
      <c r="E888" s="56"/>
      <c r="F888" s="56"/>
      <c r="G888" s="56"/>
      <c r="H888" s="56"/>
      <c r="I888" s="56"/>
      <c r="J888" s="56"/>
      <c r="K888" s="56"/>
      <c r="L888" s="56"/>
      <c r="M888" s="56"/>
      <c r="N888" s="56"/>
      <c r="O888" s="56"/>
      <c r="P888" s="56"/>
      <c r="Q888" s="56"/>
    </row>
    <row r="889" ht="15.75" customHeight="1">
      <c r="A889" s="56"/>
      <c r="B889" s="56"/>
      <c r="C889" s="56"/>
      <c r="D889" s="56"/>
      <c r="E889" s="56"/>
      <c r="F889" s="56"/>
      <c r="G889" s="56"/>
      <c r="H889" s="56"/>
      <c r="I889" s="56"/>
      <c r="J889" s="56"/>
      <c r="K889" s="56"/>
      <c r="L889" s="56"/>
      <c r="M889" s="56"/>
      <c r="N889" s="56"/>
      <c r="O889" s="56"/>
      <c r="P889" s="56"/>
      <c r="Q889" s="56"/>
    </row>
    <row r="890" ht="15.75" customHeight="1">
      <c r="A890" s="56"/>
      <c r="B890" s="56"/>
      <c r="C890" s="56"/>
      <c r="D890" s="56"/>
      <c r="E890" s="56"/>
      <c r="F890" s="56"/>
      <c r="G890" s="56"/>
      <c r="H890" s="56"/>
      <c r="I890" s="56"/>
      <c r="J890" s="56"/>
      <c r="K890" s="56"/>
      <c r="L890" s="56"/>
      <c r="M890" s="56"/>
      <c r="N890" s="56"/>
      <c r="O890" s="56"/>
      <c r="P890" s="56"/>
      <c r="Q890" s="56"/>
    </row>
    <row r="891" ht="15.75" customHeight="1">
      <c r="A891" s="56"/>
      <c r="B891" s="56"/>
      <c r="C891" s="56"/>
      <c r="D891" s="56"/>
      <c r="E891" s="56"/>
      <c r="F891" s="56"/>
      <c r="G891" s="56"/>
      <c r="H891" s="56"/>
      <c r="I891" s="56"/>
      <c r="J891" s="56"/>
      <c r="K891" s="56"/>
      <c r="L891" s="56"/>
      <c r="M891" s="56"/>
      <c r="N891" s="56"/>
      <c r="O891" s="56"/>
      <c r="P891" s="56"/>
      <c r="Q891" s="56"/>
    </row>
    <row r="892" ht="15.75" customHeight="1">
      <c r="A892" s="56"/>
      <c r="B892" s="56"/>
      <c r="C892" s="56"/>
      <c r="D892" s="56"/>
      <c r="E892" s="56"/>
      <c r="F892" s="56"/>
      <c r="G892" s="56"/>
      <c r="H892" s="56"/>
      <c r="I892" s="56"/>
      <c r="J892" s="56"/>
      <c r="K892" s="56"/>
      <c r="L892" s="56"/>
      <c r="M892" s="56"/>
      <c r="N892" s="56"/>
      <c r="O892" s="56"/>
      <c r="P892" s="56"/>
      <c r="Q892" s="56"/>
    </row>
    <row r="893" ht="15.75" customHeight="1">
      <c r="A893" s="56"/>
      <c r="B893" s="56"/>
      <c r="C893" s="56"/>
      <c r="D893" s="56"/>
      <c r="E893" s="56"/>
      <c r="F893" s="56"/>
      <c r="G893" s="56"/>
      <c r="H893" s="56"/>
      <c r="I893" s="56"/>
      <c r="J893" s="56"/>
      <c r="K893" s="56"/>
      <c r="L893" s="56"/>
      <c r="M893" s="56"/>
      <c r="N893" s="56"/>
      <c r="O893" s="56"/>
      <c r="P893" s="56"/>
      <c r="Q893" s="56"/>
    </row>
    <row r="894" ht="15.75" customHeight="1">
      <c r="A894" s="56"/>
      <c r="B894" s="56"/>
      <c r="C894" s="56"/>
      <c r="D894" s="56"/>
      <c r="E894" s="56"/>
      <c r="F894" s="56"/>
      <c r="G894" s="56"/>
      <c r="H894" s="56"/>
      <c r="I894" s="56"/>
      <c r="J894" s="56"/>
      <c r="K894" s="56"/>
      <c r="L894" s="56"/>
      <c r="M894" s="56"/>
      <c r="N894" s="56"/>
      <c r="O894" s="56"/>
      <c r="P894" s="56"/>
      <c r="Q894" s="56"/>
    </row>
    <row r="895" ht="15.75" customHeight="1">
      <c r="A895" s="56"/>
      <c r="B895" s="56"/>
      <c r="C895" s="56"/>
      <c r="D895" s="56"/>
      <c r="E895" s="56"/>
      <c r="F895" s="56"/>
      <c r="G895" s="56"/>
      <c r="H895" s="56"/>
      <c r="I895" s="56"/>
      <c r="J895" s="56"/>
      <c r="K895" s="56"/>
      <c r="L895" s="56"/>
      <c r="M895" s="56"/>
      <c r="N895" s="56"/>
      <c r="O895" s="56"/>
      <c r="P895" s="56"/>
      <c r="Q895" s="56"/>
    </row>
    <row r="896" ht="15.75" customHeight="1">
      <c r="A896" s="56"/>
      <c r="B896" s="56"/>
      <c r="C896" s="56"/>
      <c r="D896" s="56"/>
      <c r="E896" s="56"/>
      <c r="F896" s="56"/>
      <c r="G896" s="56"/>
      <c r="H896" s="56"/>
      <c r="I896" s="56"/>
      <c r="J896" s="56"/>
      <c r="K896" s="56"/>
      <c r="L896" s="56"/>
      <c r="M896" s="56"/>
      <c r="N896" s="56"/>
      <c r="O896" s="56"/>
      <c r="P896" s="56"/>
      <c r="Q896" s="56"/>
    </row>
    <row r="897" ht="15.75" customHeight="1">
      <c r="A897" s="56"/>
      <c r="B897" s="56"/>
      <c r="C897" s="56"/>
      <c r="D897" s="56"/>
      <c r="E897" s="56"/>
      <c r="F897" s="56"/>
      <c r="G897" s="56"/>
      <c r="H897" s="56"/>
      <c r="I897" s="56"/>
      <c r="J897" s="56"/>
      <c r="K897" s="56"/>
      <c r="L897" s="56"/>
      <c r="M897" s="56"/>
      <c r="N897" s="56"/>
      <c r="O897" s="56"/>
      <c r="P897" s="56"/>
      <c r="Q897" s="56"/>
    </row>
    <row r="898" ht="15.75" customHeight="1">
      <c r="A898" s="56"/>
      <c r="B898" s="56"/>
      <c r="C898" s="56"/>
      <c r="D898" s="56"/>
      <c r="E898" s="56"/>
      <c r="F898" s="56"/>
      <c r="G898" s="56"/>
      <c r="H898" s="56"/>
      <c r="I898" s="56"/>
      <c r="J898" s="56"/>
      <c r="K898" s="56"/>
      <c r="L898" s="56"/>
      <c r="M898" s="56"/>
      <c r="N898" s="56"/>
      <c r="O898" s="56"/>
      <c r="P898" s="56"/>
      <c r="Q898" s="56"/>
    </row>
    <row r="899" ht="15.75" customHeight="1">
      <c r="A899" s="56"/>
      <c r="B899" s="56"/>
      <c r="C899" s="56"/>
      <c r="D899" s="56"/>
      <c r="E899" s="56"/>
      <c r="F899" s="56"/>
      <c r="G899" s="56"/>
      <c r="H899" s="56"/>
      <c r="I899" s="56"/>
      <c r="J899" s="56"/>
      <c r="K899" s="56"/>
      <c r="L899" s="56"/>
      <c r="M899" s="56"/>
      <c r="N899" s="56"/>
      <c r="O899" s="56"/>
      <c r="P899" s="56"/>
      <c r="Q899" s="56"/>
    </row>
    <row r="900" ht="15.75" customHeight="1">
      <c r="A900" s="56"/>
      <c r="B900" s="56"/>
      <c r="C900" s="56"/>
      <c r="D900" s="56"/>
      <c r="E900" s="56"/>
      <c r="F900" s="56"/>
      <c r="G900" s="56"/>
      <c r="H900" s="56"/>
      <c r="I900" s="56"/>
      <c r="J900" s="56"/>
      <c r="K900" s="56"/>
      <c r="L900" s="56"/>
      <c r="M900" s="56"/>
      <c r="N900" s="56"/>
      <c r="O900" s="56"/>
      <c r="P900" s="56"/>
      <c r="Q900" s="56"/>
    </row>
    <row r="901" ht="15.75" customHeight="1">
      <c r="A901" s="56"/>
      <c r="B901" s="56"/>
      <c r="C901" s="56"/>
      <c r="D901" s="56"/>
      <c r="E901" s="56"/>
      <c r="F901" s="56"/>
      <c r="G901" s="56"/>
      <c r="H901" s="56"/>
      <c r="I901" s="56"/>
      <c r="J901" s="56"/>
      <c r="K901" s="56"/>
      <c r="L901" s="56"/>
      <c r="M901" s="56"/>
      <c r="N901" s="56"/>
      <c r="O901" s="56"/>
      <c r="P901" s="56"/>
      <c r="Q901" s="56"/>
    </row>
    <row r="902" ht="15.75" customHeight="1">
      <c r="A902" s="56"/>
      <c r="B902" s="56"/>
      <c r="C902" s="56"/>
      <c r="D902" s="56"/>
      <c r="E902" s="56"/>
      <c r="F902" s="56"/>
      <c r="G902" s="56"/>
      <c r="H902" s="56"/>
      <c r="I902" s="56"/>
      <c r="J902" s="56"/>
      <c r="K902" s="56"/>
      <c r="L902" s="56"/>
      <c r="M902" s="56"/>
      <c r="N902" s="56"/>
      <c r="O902" s="56"/>
      <c r="P902" s="56"/>
      <c r="Q902" s="56"/>
    </row>
    <row r="903" ht="15.75" customHeight="1">
      <c r="A903" s="56"/>
      <c r="B903" s="56"/>
      <c r="C903" s="56"/>
      <c r="D903" s="56"/>
      <c r="E903" s="56"/>
      <c r="F903" s="56"/>
      <c r="G903" s="56"/>
      <c r="H903" s="56"/>
      <c r="I903" s="56"/>
      <c r="J903" s="56"/>
      <c r="K903" s="56"/>
      <c r="L903" s="56"/>
      <c r="M903" s="56"/>
      <c r="N903" s="56"/>
      <c r="O903" s="56"/>
      <c r="P903" s="56"/>
      <c r="Q903" s="56"/>
    </row>
    <row r="904" ht="15.75" customHeight="1">
      <c r="A904" s="56"/>
      <c r="B904" s="56"/>
      <c r="C904" s="56"/>
      <c r="D904" s="56"/>
      <c r="E904" s="56"/>
      <c r="F904" s="56"/>
      <c r="G904" s="56"/>
      <c r="H904" s="56"/>
      <c r="I904" s="56"/>
      <c r="J904" s="56"/>
      <c r="K904" s="56"/>
      <c r="L904" s="56"/>
      <c r="M904" s="56"/>
      <c r="N904" s="56"/>
      <c r="O904" s="56"/>
      <c r="P904" s="56"/>
      <c r="Q904" s="56"/>
    </row>
    <row r="905" ht="15.75" customHeight="1">
      <c r="A905" s="56"/>
      <c r="B905" s="56"/>
      <c r="C905" s="56"/>
      <c r="D905" s="56"/>
      <c r="E905" s="56"/>
      <c r="F905" s="56"/>
      <c r="G905" s="56"/>
      <c r="H905" s="56"/>
      <c r="I905" s="56"/>
      <c r="J905" s="56"/>
      <c r="K905" s="56"/>
      <c r="L905" s="56"/>
      <c r="M905" s="56"/>
      <c r="N905" s="56"/>
      <c r="O905" s="56"/>
      <c r="P905" s="56"/>
      <c r="Q905" s="56"/>
    </row>
    <row r="906" ht="15.75" customHeight="1">
      <c r="A906" s="56"/>
      <c r="B906" s="56"/>
      <c r="C906" s="56"/>
      <c r="D906" s="56"/>
      <c r="E906" s="56"/>
      <c r="F906" s="56"/>
      <c r="G906" s="56"/>
      <c r="H906" s="56"/>
      <c r="I906" s="56"/>
      <c r="J906" s="56"/>
      <c r="K906" s="56"/>
      <c r="L906" s="56"/>
      <c r="M906" s="56"/>
      <c r="N906" s="56"/>
      <c r="O906" s="56"/>
      <c r="P906" s="56"/>
      <c r="Q906" s="56"/>
    </row>
    <row r="907" ht="15.75" customHeight="1">
      <c r="A907" s="56"/>
      <c r="B907" s="56"/>
      <c r="C907" s="56"/>
      <c r="D907" s="56"/>
      <c r="E907" s="56"/>
      <c r="F907" s="56"/>
      <c r="G907" s="56"/>
      <c r="H907" s="56"/>
      <c r="I907" s="56"/>
      <c r="J907" s="56"/>
      <c r="K907" s="56"/>
      <c r="L907" s="56"/>
      <c r="M907" s="56"/>
      <c r="N907" s="56"/>
      <c r="O907" s="56"/>
      <c r="P907" s="56"/>
      <c r="Q907" s="56"/>
    </row>
    <row r="908" ht="15.75" customHeight="1">
      <c r="A908" s="56"/>
      <c r="B908" s="56"/>
      <c r="C908" s="56"/>
      <c r="D908" s="56"/>
      <c r="E908" s="56"/>
      <c r="F908" s="56"/>
      <c r="G908" s="56"/>
      <c r="H908" s="56"/>
      <c r="I908" s="56"/>
      <c r="J908" s="56"/>
      <c r="K908" s="56"/>
      <c r="L908" s="56"/>
      <c r="M908" s="56"/>
      <c r="N908" s="56"/>
      <c r="O908" s="56"/>
      <c r="P908" s="56"/>
      <c r="Q908" s="56"/>
    </row>
    <row r="909" ht="15.75" customHeight="1">
      <c r="A909" s="56"/>
      <c r="B909" s="56"/>
      <c r="C909" s="56"/>
      <c r="D909" s="56"/>
      <c r="E909" s="56"/>
      <c r="F909" s="56"/>
      <c r="G909" s="56"/>
      <c r="H909" s="56"/>
      <c r="I909" s="56"/>
      <c r="J909" s="56"/>
      <c r="K909" s="56"/>
      <c r="L909" s="56"/>
      <c r="M909" s="56"/>
      <c r="N909" s="56"/>
      <c r="O909" s="56"/>
      <c r="P909" s="56"/>
      <c r="Q909" s="56"/>
    </row>
    <row r="910" ht="15.75" customHeight="1">
      <c r="A910" s="56"/>
      <c r="B910" s="56"/>
      <c r="C910" s="56"/>
      <c r="D910" s="56"/>
      <c r="E910" s="56"/>
      <c r="F910" s="56"/>
      <c r="G910" s="56"/>
      <c r="H910" s="56"/>
      <c r="I910" s="56"/>
      <c r="J910" s="56"/>
      <c r="K910" s="56"/>
      <c r="L910" s="56"/>
      <c r="M910" s="56"/>
      <c r="N910" s="56"/>
      <c r="O910" s="56"/>
      <c r="P910" s="56"/>
      <c r="Q910" s="56"/>
    </row>
    <row r="911" ht="15.75" customHeight="1">
      <c r="A911" s="56"/>
      <c r="B911" s="56"/>
      <c r="C911" s="56"/>
      <c r="D911" s="56"/>
      <c r="E911" s="56"/>
      <c r="F911" s="56"/>
      <c r="G911" s="56"/>
      <c r="H911" s="56"/>
      <c r="I911" s="56"/>
      <c r="J911" s="56"/>
      <c r="K911" s="56"/>
      <c r="L911" s="56"/>
      <c r="M911" s="56"/>
      <c r="N911" s="56"/>
      <c r="O911" s="56"/>
      <c r="P911" s="56"/>
      <c r="Q911" s="56"/>
    </row>
    <row r="912" ht="15.75" customHeight="1">
      <c r="A912" s="56"/>
      <c r="B912" s="56"/>
      <c r="C912" s="56"/>
      <c r="D912" s="56"/>
      <c r="E912" s="56"/>
      <c r="F912" s="56"/>
      <c r="G912" s="56"/>
      <c r="H912" s="56"/>
      <c r="I912" s="56"/>
      <c r="J912" s="56"/>
      <c r="K912" s="56"/>
      <c r="L912" s="56"/>
      <c r="M912" s="56"/>
      <c r="N912" s="56"/>
      <c r="O912" s="56"/>
      <c r="P912" s="56"/>
      <c r="Q912" s="56"/>
    </row>
    <row r="913" ht="15.75" customHeight="1">
      <c r="A913" s="56"/>
      <c r="B913" s="56"/>
      <c r="C913" s="56"/>
      <c r="D913" s="56"/>
      <c r="E913" s="56"/>
      <c r="F913" s="56"/>
      <c r="G913" s="56"/>
      <c r="H913" s="56"/>
      <c r="I913" s="56"/>
      <c r="J913" s="56"/>
      <c r="K913" s="56"/>
      <c r="L913" s="56"/>
      <c r="M913" s="56"/>
      <c r="N913" s="56"/>
      <c r="O913" s="56"/>
      <c r="P913" s="56"/>
      <c r="Q913" s="56"/>
    </row>
    <row r="914" ht="15.75" customHeight="1">
      <c r="A914" s="56"/>
      <c r="B914" s="56"/>
      <c r="C914" s="56"/>
      <c r="D914" s="56"/>
      <c r="E914" s="56"/>
      <c r="F914" s="56"/>
      <c r="G914" s="56"/>
      <c r="H914" s="56"/>
      <c r="I914" s="56"/>
      <c r="J914" s="56"/>
      <c r="K914" s="56"/>
      <c r="L914" s="56"/>
      <c r="M914" s="56"/>
      <c r="N914" s="56"/>
      <c r="O914" s="56"/>
      <c r="P914" s="56"/>
      <c r="Q914" s="56"/>
    </row>
    <row r="915" ht="15.75" customHeight="1">
      <c r="A915" s="56"/>
      <c r="B915" s="56"/>
      <c r="C915" s="56"/>
      <c r="D915" s="56"/>
      <c r="E915" s="56"/>
      <c r="F915" s="56"/>
      <c r="G915" s="56"/>
      <c r="H915" s="56"/>
      <c r="I915" s="56"/>
      <c r="J915" s="56"/>
      <c r="K915" s="56"/>
      <c r="L915" s="56"/>
      <c r="M915" s="56"/>
      <c r="N915" s="56"/>
      <c r="O915" s="56"/>
      <c r="P915" s="56"/>
      <c r="Q915" s="56"/>
    </row>
    <row r="916" ht="15.75" customHeight="1">
      <c r="A916" s="56"/>
      <c r="B916" s="56"/>
      <c r="C916" s="56"/>
      <c r="D916" s="56"/>
      <c r="E916" s="56"/>
      <c r="F916" s="56"/>
      <c r="G916" s="56"/>
      <c r="H916" s="56"/>
      <c r="I916" s="56"/>
      <c r="J916" s="56"/>
      <c r="K916" s="56"/>
      <c r="L916" s="56"/>
      <c r="M916" s="56"/>
      <c r="N916" s="56"/>
      <c r="O916" s="56"/>
      <c r="P916" s="56"/>
      <c r="Q916" s="56"/>
    </row>
    <row r="917" ht="15.75" customHeight="1">
      <c r="A917" s="56"/>
      <c r="B917" s="56"/>
      <c r="C917" s="56"/>
      <c r="D917" s="56"/>
      <c r="E917" s="56"/>
      <c r="F917" s="56"/>
      <c r="G917" s="56"/>
      <c r="H917" s="56"/>
      <c r="I917" s="56"/>
      <c r="J917" s="56"/>
      <c r="K917" s="56"/>
      <c r="L917" s="56"/>
      <c r="M917" s="56"/>
      <c r="N917" s="56"/>
      <c r="O917" s="56"/>
      <c r="P917" s="56"/>
      <c r="Q917" s="56"/>
    </row>
    <row r="918" ht="15.75" customHeight="1">
      <c r="A918" s="56"/>
      <c r="B918" s="56"/>
      <c r="C918" s="56"/>
      <c r="D918" s="56"/>
      <c r="E918" s="56"/>
      <c r="F918" s="56"/>
      <c r="G918" s="56"/>
      <c r="H918" s="56"/>
      <c r="I918" s="56"/>
      <c r="J918" s="56"/>
      <c r="K918" s="56"/>
      <c r="L918" s="56"/>
      <c r="M918" s="56"/>
      <c r="N918" s="56"/>
      <c r="O918" s="56"/>
      <c r="P918" s="56"/>
      <c r="Q918" s="56"/>
    </row>
    <row r="919" ht="15.75" customHeight="1">
      <c r="A919" s="56"/>
      <c r="B919" s="56"/>
      <c r="C919" s="56"/>
      <c r="D919" s="56"/>
      <c r="E919" s="56"/>
      <c r="F919" s="56"/>
      <c r="G919" s="56"/>
      <c r="H919" s="56"/>
      <c r="I919" s="56"/>
      <c r="J919" s="56"/>
      <c r="K919" s="56"/>
      <c r="L919" s="56"/>
      <c r="M919" s="56"/>
      <c r="N919" s="56"/>
      <c r="O919" s="56"/>
      <c r="P919" s="56"/>
      <c r="Q919" s="56"/>
    </row>
    <row r="920" ht="15.75" customHeight="1">
      <c r="A920" s="56"/>
      <c r="B920" s="56"/>
      <c r="C920" s="56"/>
      <c r="D920" s="56"/>
      <c r="E920" s="56"/>
      <c r="F920" s="56"/>
      <c r="G920" s="56"/>
      <c r="H920" s="56"/>
      <c r="I920" s="56"/>
      <c r="J920" s="56"/>
      <c r="K920" s="56"/>
      <c r="L920" s="56"/>
      <c r="M920" s="56"/>
      <c r="N920" s="56"/>
      <c r="O920" s="56"/>
      <c r="P920" s="56"/>
      <c r="Q920" s="56"/>
    </row>
    <row r="921" ht="15.75" customHeight="1">
      <c r="A921" s="56"/>
      <c r="B921" s="56"/>
      <c r="C921" s="56"/>
      <c r="D921" s="56"/>
      <c r="E921" s="56"/>
      <c r="F921" s="56"/>
      <c r="G921" s="56"/>
      <c r="H921" s="56"/>
      <c r="I921" s="56"/>
      <c r="J921" s="56"/>
      <c r="K921" s="56"/>
      <c r="L921" s="56"/>
      <c r="M921" s="56"/>
      <c r="N921" s="56"/>
      <c r="O921" s="56"/>
      <c r="P921" s="56"/>
      <c r="Q921" s="56"/>
    </row>
    <row r="922" ht="15.75" customHeight="1">
      <c r="A922" s="56"/>
      <c r="B922" s="56"/>
      <c r="C922" s="56"/>
      <c r="D922" s="56"/>
      <c r="E922" s="56"/>
      <c r="F922" s="56"/>
      <c r="G922" s="56"/>
      <c r="H922" s="56"/>
      <c r="I922" s="56"/>
      <c r="J922" s="56"/>
      <c r="K922" s="56"/>
      <c r="L922" s="56"/>
      <c r="M922" s="56"/>
      <c r="N922" s="56"/>
      <c r="O922" s="56"/>
      <c r="P922" s="56"/>
      <c r="Q922" s="56"/>
    </row>
    <row r="923" ht="15.75" customHeight="1">
      <c r="A923" s="56"/>
      <c r="B923" s="56"/>
      <c r="C923" s="56"/>
      <c r="D923" s="56"/>
      <c r="E923" s="56"/>
      <c r="F923" s="56"/>
      <c r="G923" s="56"/>
      <c r="H923" s="56"/>
      <c r="I923" s="56"/>
      <c r="J923" s="56"/>
      <c r="K923" s="56"/>
      <c r="L923" s="56"/>
      <c r="M923" s="56"/>
      <c r="N923" s="56"/>
      <c r="O923" s="56"/>
      <c r="P923" s="56"/>
      <c r="Q923" s="56"/>
    </row>
    <row r="924" ht="15.75" customHeight="1">
      <c r="A924" s="56"/>
      <c r="B924" s="56"/>
      <c r="C924" s="56"/>
      <c r="D924" s="56"/>
      <c r="E924" s="56"/>
      <c r="F924" s="56"/>
      <c r="G924" s="56"/>
      <c r="H924" s="56"/>
      <c r="I924" s="56"/>
      <c r="J924" s="56"/>
      <c r="K924" s="56"/>
      <c r="L924" s="56"/>
      <c r="M924" s="56"/>
      <c r="N924" s="56"/>
      <c r="O924" s="56"/>
      <c r="P924" s="56"/>
      <c r="Q924" s="56"/>
    </row>
    <row r="925" ht="15.75" customHeight="1">
      <c r="A925" s="56"/>
      <c r="B925" s="56"/>
      <c r="C925" s="56"/>
      <c r="D925" s="56"/>
      <c r="E925" s="56"/>
      <c r="F925" s="56"/>
      <c r="G925" s="56"/>
      <c r="H925" s="56"/>
      <c r="I925" s="56"/>
      <c r="J925" s="56"/>
      <c r="K925" s="56"/>
      <c r="L925" s="56"/>
      <c r="M925" s="56"/>
      <c r="N925" s="56"/>
      <c r="O925" s="56"/>
      <c r="P925" s="56"/>
      <c r="Q925" s="56"/>
    </row>
    <row r="926" ht="15.75" customHeight="1">
      <c r="A926" s="56"/>
      <c r="B926" s="56"/>
      <c r="C926" s="56"/>
      <c r="D926" s="56"/>
      <c r="E926" s="56"/>
      <c r="F926" s="56"/>
      <c r="G926" s="56"/>
      <c r="H926" s="56"/>
      <c r="I926" s="56"/>
      <c r="J926" s="56"/>
      <c r="K926" s="56"/>
      <c r="L926" s="56"/>
      <c r="M926" s="56"/>
      <c r="N926" s="56"/>
      <c r="O926" s="56"/>
      <c r="P926" s="56"/>
      <c r="Q926" s="56"/>
    </row>
    <row r="927" ht="15.75" customHeight="1">
      <c r="A927" s="56"/>
      <c r="B927" s="56"/>
      <c r="C927" s="56"/>
      <c r="D927" s="56"/>
      <c r="E927" s="56"/>
      <c r="F927" s="56"/>
      <c r="G927" s="56"/>
      <c r="H927" s="56"/>
      <c r="I927" s="56"/>
      <c r="J927" s="56"/>
      <c r="K927" s="56"/>
      <c r="L927" s="56"/>
      <c r="M927" s="56"/>
      <c r="N927" s="56"/>
      <c r="O927" s="56"/>
      <c r="P927" s="56"/>
      <c r="Q927" s="56"/>
    </row>
    <row r="928" ht="15.75" customHeight="1">
      <c r="A928" s="56"/>
      <c r="B928" s="56"/>
      <c r="C928" s="56"/>
      <c r="D928" s="56"/>
      <c r="E928" s="56"/>
      <c r="F928" s="56"/>
      <c r="G928" s="56"/>
      <c r="H928" s="56"/>
      <c r="I928" s="56"/>
      <c r="J928" s="56"/>
      <c r="K928" s="56"/>
      <c r="L928" s="56"/>
      <c r="M928" s="56"/>
      <c r="N928" s="56"/>
      <c r="O928" s="56"/>
      <c r="P928" s="56"/>
      <c r="Q928" s="56"/>
    </row>
    <row r="929" ht="15.75" customHeight="1">
      <c r="A929" s="56"/>
      <c r="B929" s="56"/>
      <c r="C929" s="56"/>
      <c r="D929" s="56"/>
      <c r="E929" s="56"/>
      <c r="F929" s="56"/>
      <c r="G929" s="56"/>
      <c r="H929" s="56"/>
      <c r="I929" s="56"/>
      <c r="J929" s="56"/>
      <c r="K929" s="56"/>
      <c r="L929" s="56"/>
      <c r="M929" s="56"/>
      <c r="N929" s="56"/>
      <c r="O929" s="56"/>
      <c r="P929" s="56"/>
      <c r="Q929" s="56"/>
    </row>
    <row r="930" ht="15.75" customHeight="1">
      <c r="A930" s="56"/>
      <c r="B930" s="56"/>
      <c r="C930" s="56"/>
      <c r="D930" s="56"/>
      <c r="E930" s="56"/>
      <c r="F930" s="56"/>
      <c r="G930" s="56"/>
      <c r="H930" s="56"/>
      <c r="I930" s="56"/>
      <c r="J930" s="56"/>
      <c r="K930" s="56"/>
      <c r="L930" s="56"/>
      <c r="M930" s="56"/>
      <c r="N930" s="56"/>
      <c r="O930" s="56"/>
      <c r="P930" s="56"/>
      <c r="Q930" s="56"/>
    </row>
    <row r="931" ht="15.75" customHeight="1">
      <c r="A931" s="56"/>
      <c r="B931" s="56"/>
      <c r="C931" s="56"/>
      <c r="D931" s="56"/>
      <c r="E931" s="56"/>
      <c r="F931" s="56"/>
      <c r="G931" s="56"/>
      <c r="H931" s="56"/>
      <c r="I931" s="56"/>
      <c r="J931" s="56"/>
      <c r="K931" s="56"/>
      <c r="L931" s="56"/>
      <c r="M931" s="56"/>
      <c r="N931" s="56"/>
      <c r="O931" s="56"/>
      <c r="P931" s="56"/>
      <c r="Q931" s="56"/>
    </row>
    <row r="932" ht="15.75" customHeight="1">
      <c r="A932" s="56"/>
      <c r="B932" s="56"/>
      <c r="C932" s="56"/>
      <c r="D932" s="56"/>
      <c r="E932" s="56"/>
      <c r="F932" s="56"/>
      <c r="G932" s="56"/>
      <c r="H932" s="56"/>
      <c r="I932" s="56"/>
      <c r="J932" s="56"/>
      <c r="K932" s="56"/>
      <c r="L932" s="56"/>
      <c r="M932" s="56"/>
      <c r="N932" s="56"/>
      <c r="O932" s="56"/>
      <c r="P932" s="56"/>
      <c r="Q932" s="56"/>
    </row>
    <row r="933" ht="15.75" customHeight="1">
      <c r="A933" s="56"/>
      <c r="B933" s="56"/>
      <c r="C933" s="56"/>
      <c r="D933" s="56"/>
      <c r="E933" s="56"/>
      <c r="F933" s="56"/>
      <c r="G933" s="56"/>
      <c r="H933" s="56"/>
      <c r="I933" s="56"/>
      <c r="J933" s="56"/>
      <c r="K933" s="56"/>
      <c r="L933" s="56"/>
      <c r="M933" s="56"/>
      <c r="N933" s="56"/>
      <c r="O933" s="56"/>
      <c r="P933" s="56"/>
      <c r="Q933" s="56"/>
    </row>
    <row r="934" ht="15.75" customHeight="1">
      <c r="A934" s="56"/>
      <c r="B934" s="56"/>
      <c r="C934" s="56"/>
      <c r="D934" s="56"/>
      <c r="E934" s="56"/>
      <c r="F934" s="56"/>
      <c r="G934" s="56"/>
      <c r="H934" s="56"/>
      <c r="I934" s="56"/>
      <c r="J934" s="56"/>
      <c r="K934" s="56"/>
      <c r="L934" s="56"/>
      <c r="M934" s="56"/>
      <c r="N934" s="56"/>
      <c r="O934" s="56"/>
      <c r="P934" s="56"/>
      <c r="Q934" s="56"/>
    </row>
    <row r="935" ht="15.75" customHeight="1">
      <c r="A935" s="56"/>
      <c r="B935" s="56"/>
      <c r="C935" s="56"/>
      <c r="D935" s="56"/>
      <c r="E935" s="56"/>
      <c r="F935" s="56"/>
      <c r="G935" s="56"/>
      <c r="H935" s="56"/>
      <c r="I935" s="56"/>
      <c r="J935" s="56"/>
      <c r="K935" s="56"/>
      <c r="L935" s="56"/>
      <c r="M935" s="56"/>
      <c r="N935" s="56"/>
      <c r="O935" s="56"/>
      <c r="P935" s="56"/>
      <c r="Q935" s="56"/>
    </row>
    <row r="936" ht="15.75" customHeight="1">
      <c r="A936" s="56"/>
      <c r="B936" s="56"/>
      <c r="C936" s="56"/>
      <c r="D936" s="56"/>
      <c r="E936" s="56"/>
      <c r="F936" s="56"/>
      <c r="G936" s="56"/>
      <c r="H936" s="56"/>
      <c r="I936" s="56"/>
      <c r="J936" s="56"/>
      <c r="K936" s="56"/>
      <c r="L936" s="56"/>
      <c r="M936" s="56"/>
      <c r="N936" s="56"/>
      <c r="O936" s="56"/>
      <c r="P936" s="56"/>
      <c r="Q936" s="56"/>
    </row>
    <row r="937" ht="15.75" customHeight="1">
      <c r="A937" s="56"/>
      <c r="B937" s="56"/>
      <c r="C937" s="56"/>
      <c r="D937" s="56"/>
      <c r="E937" s="56"/>
      <c r="F937" s="56"/>
      <c r="G937" s="56"/>
      <c r="H937" s="56"/>
      <c r="I937" s="56"/>
      <c r="J937" s="56"/>
      <c r="K937" s="56"/>
      <c r="L937" s="56"/>
      <c r="M937" s="56"/>
      <c r="N937" s="56"/>
      <c r="O937" s="56"/>
      <c r="P937" s="56"/>
      <c r="Q937" s="56"/>
    </row>
    <row r="938" ht="15.75" customHeight="1">
      <c r="A938" s="56"/>
      <c r="B938" s="56"/>
      <c r="C938" s="56"/>
      <c r="D938" s="56"/>
      <c r="E938" s="56"/>
      <c r="F938" s="56"/>
      <c r="G938" s="56"/>
      <c r="H938" s="56"/>
      <c r="I938" s="56"/>
      <c r="J938" s="56"/>
      <c r="K938" s="56"/>
      <c r="L938" s="56"/>
      <c r="M938" s="56"/>
      <c r="N938" s="56"/>
      <c r="O938" s="56"/>
      <c r="P938" s="56"/>
      <c r="Q938" s="56"/>
    </row>
    <row r="939" ht="15.75" customHeight="1">
      <c r="A939" s="56"/>
      <c r="B939" s="56"/>
      <c r="C939" s="56"/>
      <c r="D939" s="56"/>
      <c r="E939" s="56"/>
      <c r="F939" s="56"/>
      <c r="G939" s="56"/>
      <c r="H939" s="56"/>
      <c r="I939" s="56"/>
      <c r="J939" s="56"/>
      <c r="K939" s="56"/>
      <c r="L939" s="56"/>
      <c r="M939" s="56"/>
      <c r="N939" s="56"/>
      <c r="O939" s="56"/>
      <c r="P939" s="56"/>
      <c r="Q939" s="56"/>
    </row>
    <row r="940" ht="15.75" customHeight="1">
      <c r="A940" s="56"/>
      <c r="B940" s="56"/>
      <c r="C940" s="56"/>
      <c r="D940" s="56"/>
      <c r="E940" s="56"/>
      <c r="F940" s="56"/>
      <c r="G940" s="56"/>
      <c r="H940" s="56"/>
      <c r="I940" s="56"/>
      <c r="J940" s="56"/>
      <c r="K940" s="56"/>
      <c r="L940" s="56"/>
      <c r="M940" s="56"/>
      <c r="N940" s="56"/>
      <c r="O940" s="56"/>
      <c r="P940" s="56"/>
      <c r="Q940" s="56"/>
    </row>
    <row r="941" ht="15.75" customHeight="1">
      <c r="A941" s="56"/>
      <c r="B941" s="56"/>
      <c r="C941" s="56"/>
      <c r="D941" s="56"/>
      <c r="E941" s="56"/>
      <c r="F941" s="56"/>
      <c r="G941" s="56"/>
      <c r="H941" s="56"/>
      <c r="I941" s="56"/>
      <c r="J941" s="56"/>
      <c r="K941" s="56"/>
      <c r="L941" s="56"/>
      <c r="M941" s="56"/>
      <c r="N941" s="56"/>
      <c r="O941" s="56"/>
      <c r="P941" s="56"/>
      <c r="Q941" s="56"/>
    </row>
    <row r="942" ht="15.75" customHeight="1">
      <c r="A942" s="56"/>
      <c r="B942" s="56"/>
      <c r="C942" s="56"/>
      <c r="D942" s="56"/>
      <c r="E942" s="56"/>
      <c r="F942" s="56"/>
      <c r="G942" s="56"/>
      <c r="H942" s="56"/>
      <c r="I942" s="56"/>
      <c r="J942" s="56"/>
      <c r="K942" s="56"/>
      <c r="L942" s="56"/>
      <c r="M942" s="56"/>
      <c r="N942" s="56"/>
      <c r="O942" s="56"/>
      <c r="P942" s="56"/>
      <c r="Q942" s="56"/>
    </row>
    <row r="943" ht="15.75" customHeight="1">
      <c r="A943" s="56"/>
      <c r="B943" s="56"/>
      <c r="C943" s="56"/>
      <c r="D943" s="56"/>
      <c r="E943" s="56"/>
      <c r="F943" s="56"/>
      <c r="G943" s="56"/>
      <c r="H943" s="56"/>
      <c r="I943" s="56"/>
      <c r="J943" s="56"/>
      <c r="K943" s="56"/>
      <c r="L943" s="56"/>
      <c r="M943" s="56"/>
      <c r="N943" s="56"/>
      <c r="O943" s="56"/>
      <c r="P943" s="56"/>
      <c r="Q943" s="56"/>
    </row>
    <row r="944" ht="15.75" customHeight="1">
      <c r="A944" s="56"/>
      <c r="B944" s="56"/>
      <c r="C944" s="56"/>
      <c r="D944" s="56"/>
      <c r="E944" s="56"/>
      <c r="F944" s="56"/>
      <c r="G944" s="56"/>
      <c r="H944" s="56"/>
      <c r="I944" s="56"/>
      <c r="J944" s="56"/>
      <c r="K944" s="56"/>
      <c r="L944" s="56"/>
      <c r="M944" s="56"/>
      <c r="N944" s="56"/>
      <c r="O944" s="56"/>
      <c r="P944" s="56"/>
      <c r="Q944" s="56"/>
    </row>
    <row r="945" ht="15.75" customHeight="1">
      <c r="A945" s="56"/>
      <c r="B945" s="56"/>
      <c r="C945" s="56"/>
      <c r="D945" s="56"/>
      <c r="E945" s="56"/>
      <c r="F945" s="56"/>
      <c r="G945" s="56"/>
      <c r="H945" s="56"/>
      <c r="I945" s="56"/>
      <c r="J945" s="56"/>
      <c r="K945" s="56"/>
      <c r="L945" s="56"/>
      <c r="M945" s="56"/>
      <c r="N945" s="56"/>
      <c r="O945" s="56"/>
      <c r="P945" s="56"/>
      <c r="Q945" s="56"/>
    </row>
    <row r="946" ht="15.75" customHeight="1">
      <c r="A946" s="56"/>
      <c r="B946" s="56"/>
      <c r="C946" s="56"/>
      <c r="D946" s="56"/>
      <c r="E946" s="56"/>
      <c r="F946" s="56"/>
      <c r="G946" s="56"/>
      <c r="H946" s="56"/>
      <c r="I946" s="56"/>
      <c r="J946" s="56"/>
      <c r="K946" s="56"/>
      <c r="L946" s="56"/>
      <c r="M946" s="56"/>
      <c r="N946" s="56"/>
      <c r="O946" s="56"/>
      <c r="P946" s="56"/>
      <c r="Q946" s="56"/>
    </row>
    <row r="947" ht="15.75" customHeight="1">
      <c r="A947" s="56"/>
      <c r="B947" s="56"/>
      <c r="C947" s="56"/>
      <c r="D947" s="56"/>
      <c r="E947" s="56"/>
      <c r="F947" s="56"/>
      <c r="G947" s="56"/>
      <c r="H947" s="56"/>
      <c r="I947" s="56"/>
      <c r="J947" s="56"/>
      <c r="K947" s="56"/>
      <c r="L947" s="56"/>
      <c r="M947" s="56"/>
      <c r="N947" s="56"/>
      <c r="O947" s="56"/>
      <c r="P947" s="56"/>
      <c r="Q947" s="56"/>
    </row>
    <row r="948" ht="15.75" customHeight="1">
      <c r="A948" s="56"/>
      <c r="B948" s="56"/>
      <c r="C948" s="56"/>
      <c r="D948" s="56"/>
      <c r="E948" s="56"/>
      <c r="F948" s="56"/>
      <c r="G948" s="56"/>
      <c r="H948" s="56"/>
      <c r="I948" s="56"/>
      <c r="J948" s="56"/>
      <c r="K948" s="56"/>
      <c r="L948" s="56"/>
      <c r="M948" s="56"/>
      <c r="N948" s="56"/>
      <c r="O948" s="56"/>
      <c r="P948" s="56"/>
      <c r="Q948" s="56"/>
    </row>
    <row r="949" ht="15.75" customHeight="1">
      <c r="A949" s="56"/>
      <c r="B949" s="56"/>
      <c r="C949" s="56"/>
      <c r="D949" s="56"/>
      <c r="E949" s="56"/>
      <c r="F949" s="56"/>
      <c r="G949" s="56"/>
      <c r="H949" s="56"/>
      <c r="I949" s="56"/>
      <c r="J949" s="56"/>
      <c r="K949" s="56"/>
      <c r="L949" s="56"/>
      <c r="M949" s="56"/>
      <c r="N949" s="56"/>
      <c r="O949" s="56"/>
      <c r="P949" s="56"/>
      <c r="Q949" s="56"/>
    </row>
    <row r="950" ht="15.75" customHeight="1">
      <c r="A950" s="56"/>
      <c r="B950" s="56"/>
      <c r="C950" s="56"/>
      <c r="D950" s="56"/>
      <c r="E950" s="56"/>
      <c r="F950" s="56"/>
      <c r="G950" s="56"/>
      <c r="H950" s="56"/>
      <c r="I950" s="56"/>
      <c r="J950" s="56"/>
      <c r="K950" s="56"/>
      <c r="L950" s="56"/>
      <c r="M950" s="56"/>
      <c r="N950" s="56"/>
      <c r="O950" s="56"/>
      <c r="P950" s="56"/>
      <c r="Q950" s="56"/>
    </row>
    <row r="951" ht="15.75" customHeight="1">
      <c r="A951" s="56"/>
      <c r="B951" s="56"/>
      <c r="C951" s="56"/>
      <c r="D951" s="56"/>
      <c r="E951" s="56"/>
      <c r="F951" s="56"/>
      <c r="G951" s="56"/>
      <c r="H951" s="56"/>
      <c r="I951" s="56"/>
      <c r="J951" s="56"/>
      <c r="K951" s="56"/>
      <c r="L951" s="56"/>
      <c r="M951" s="56"/>
      <c r="N951" s="56"/>
      <c r="O951" s="56"/>
      <c r="P951" s="56"/>
      <c r="Q951" s="56"/>
    </row>
    <row r="952" ht="15.75" customHeight="1">
      <c r="A952" s="56"/>
      <c r="B952" s="56"/>
      <c r="C952" s="56"/>
      <c r="D952" s="56"/>
      <c r="E952" s="56"/>
      <c r="F952" s="56"/>
      <c r="G952" s="56"/>
      <c r="H952" s="56"/>
      <c r="I952" s="56"/>
      <c r="J952" s="56"/>
      <c r="K952" s="56"/>
      <c r="L952" s="56"/>
      <c r="M952" s="56"/>
      <c r="N952" s="56"/>
      <c r="O952" s="56"/>
      <c r="P952" s="56"/>
      <c r="Q952" s="56"/>
    </row>
    <row r="953" ht="15.75" customHeight="1">
      <c r="A953" s="56"/>
      <c r="B953" s="56"/>
      <c r="C953" s="56"/>
      <c r="D953" s="56"/>
      <c r="E953" s="56"/>
      <c r="F953" s="56"/>
      <c r="G953" s="56"/>
      <c r="H953" s="56"/>
      <c r="I953" s="56"/>
      <c r="J953" s="56"/>
      <c r="K953" s="56"/>
      <c r="L953" s="56"/>
      <c r="M953" s="56"/>
      <c r="N953" s="56"/>
      <c r="O953" s="56"/>
      <c r="P953" s="56"/>
      <c r="Q953" s="56"/>
    </row>
    <row r="954" ht="15.75" customHeight="1">
      <c r="A954" s="56"/>
      <c r="B954" s="56"/>
      <c r="C954" s="56"/>
      <c r="D954" s="56"/>
      <c r="E954" s="56"/>
      <c r="F954" s="56"/>
      <c r="G954" s="56"/>
      <c r="H954" s="56"/>
      <c r="I954" s="56"/>
      <c r="J954" s="56"/>
      <c r="K954" s="56"/>
      <c r="L954" s="56"/>
      <c r="M954" s="56"/>
      <c r="N954" s="56"/>
      <c r="O954" s="56"/>
      <c r="P954" s="56"/>
      <c r="Q954" s="56"/>
    </row>
    <row r="955" ht="15.75" customHeight="1">
      <c r="A955" s="56"/>
      <c r="B955" s="56"/>
      <c r="C955" s="56"/>
      <c r="D955" s="56"/>
      <c r="E955" s="56"/>
      <c r="F955" s="56"/>
      <c r="G955" s="56"/>
      <c r="H955" s="56"/>
      <c r="I955" s="56"/>
      <c r="J955" s="56"/>
      <c r="K955" s="56"/>
      <c r="L955" s="56"/>
      <c r="M955" s="56"/>
      <c r="N955" s="56"/>
      <c r="O955" s="56"/>
      <c r="P955" s="56"/>
      <c r="Q955" s="56"/>
    </row>
    <row r="956" ht="15.75" customHeight="1">
      <c r="A956" s="56"/>
      <c r="B956" s="56"/>
      <c r="C956" s="56"/>
      <c r="D956" s="56"/>
      <c r="E956" s="56"/>
      <c r="F956" s="56"/>
      <c r="G956" s="56"/>
      <c r="H956" s="56"/>
      <c r="I956" s="56"/>
      <c r="J956" s="56"/>
      <c r="K956" s="56"/>
      <c r="L956" s="56"/>
      <c r="M956" s="56"/>
      <c r="N956" s="56"/>
      <c r="O956" s="56"/>
      <c r="P956" s="56"/>
      <c r="Q956" s="56"/>
    </row>
    <row r="957" ht="15.75" customHeight="1">
      <c r="A957" s="56"/>
      <c r="B957" s="56"/>
      <c r="C957" s="56"/>
      <c r="D957" s="56"/>
      <c r="E957" s="56"/>
      <c r="F957" s="56"/>
      <c r="G957" s="56"/>
      <c r="H957" s="56"/>
      <c r="I957" s="56"/>
      <c r="J957" s="56"/>
      <c r="K957" s="56"/>
      <c r="L957" s="56"/>
      <c r="M957" s="56"/>
      <c r="N957" s="56"/>
      <c r="O957" s="56"/>
      <c r="P957" s="56"/>
      <c r="Q957" s="56"/>
    </row>
    <row r="958" ht="15.75" customHeight="1">
      <c r="A958" s="56"/>
      <c r="B958" s="56"/>
      <c r="C958" s="56"/>
      <c r="D958" s="56"/>
      <c r="E958" s="56"/>
      <c r="F958" s="56"/>
      <c r="G958" s="56"/>
      <c r="H958" s="56"/>
      <c r="I958" s="56"/>
      <c r="J958" s="56"/>
      <c r="K958" s="56"/>
      <c r="L958" s="56"/>
      <c r="M958" s="56"/>
      <c r="N958" s="56"/>
      <c r="O958" s="56"/>
      <c r="P958" s="56"/>
      <c r="Q958" s="56"/>
    </row>
    <row r="959" ht="15.75" customHeight="1">
      <c r="A959" s="56"/>
      <c r="B959" s="56"/>
      <c r="C959" s="56"/>
      <c r="D959" s="56"/>
      <c r="E959" s="56"/>
      <c r="F959" s="56"/>
      <c r="G959" s="56"/>
      <c r="H959" s="56"/>
      <c r="I959" s="56"/>
      <c r="J959" s="56"/>
      <c r="K959" s="56"/>
      <c r="L959" s="56"/>
      <c r="M959" s="56"/>
      <c r="N959" s="56"/>
      <c r="O959" s="56"/>
      <c r="P959" s="56"/>
      <c r="Q959" s="56"/>
    </row>
    <row r="960" ht="15.75" customHeight="1">
      <c r="A960" s="56"/>
      <c r="B960" s="56"/>
      <c r="C960" s="56"/>
      <c r="D960" s="56"/>
      <c r="E960" s="56"/>
      <c r="F960" s="56"/>
      <c r="G960" s="56"/>
      <c r="H960" s="56"/>
      <c r="I960" s="56"/>
      <c r="J960" s="56"/>
      <c r="K960" s="56"/>
      <c r="L960" s="56"/>
      <c r="M960" s="56"/>
      <c r="N960" s="56"/>
      <c r="O960" s="56"/>
      <c r="P960" s="56"/>
      <c r="Q960" s="56"/>
    </row>
    <row r="961" ht="15.75" customHeight="1">
      <c r="A961" s="56"/>
      <c r="B961" s="56"/>
      <c r="C961" s="56"/>
      <c r="D961" s="56"/>
      <c r="E961" s="56"/>
      <c r="F961" s="56"/>
      <c r="G961" s="56"/>
      <c r="H961" s="56"/>
      <c r="I961" s="56"/>
      <c r="J961" s="56"/>
      <c r="K961" s="56"/>
      <c r="L961" s="56"/>
      <c r="M961" s="56"/>
      <c r="N961" s="56"/>
      <c r="O961" s="56"/>
      <c r="P961" s="56"/>
      <c r="Q961" s="56"/>
    </row>
    <row r="962" ht="15.75" customHeight="1">
      <c r="A962" s="56"/>
      <c r="B962" s="56"/>
      <c r="C962" s="56"/>
      <c r="D962" s="56"/>
      <c r="E962" s="56"/>
      <c r="F962" s="56"/>
      <c r="G962" s="56"/>
      <c r="H962" s="56"/>
      <c r="I962" s="56"/>
      <c r="J962" s="56"/>
      <c r="K962" s="56"/>
      <c r="L962" s="56"/>
      <c r="M962" s="56"/>
      <c r="N962" s="56"/>
      <c r="O962" s="56"/>
      <c r="P962" s="56"/>
      <c r="Q962" s="56"/>
    </row>
    <row r="963" ht="15.75" customHeight="1">
      <c r="A963" s="56"/>
      <c r="B963" s="56"/>
      <c r="C963" s="56"/>
      <c r="D963" s="56"/>
      <c r="E963" s="56"/>
      <c r="F963" s="56"/>
      <c r="G963" s="56"/>
      <c r="H963" s="56"/>
      <c r="I963" s="56"/>
      <c r="J963" s="56"/>
      <c r="K963" s="56"/>
      <c r="L963" s="56"/>
      <c r="M963" s="56"/>
      <c r="N963" s="56"/>
      <c r="O963" s="56"/>
      <c r="P963" s="56"/>
      <c r="Q963" s="56"/>
    </row>
    <row r="964" ht="15.75" customHeight="1">
      <c r="A964" s="56"/>
      <c r="B964" s="56"/>
      <c r="C964" s="56"/>
      <c r="D964" s="56"/>
      <c r="E964" s="56"/>
      <c r="F964" s="56"/>
      <c r="G964" s="56"/>
      <c r="H964" s="56"/>
      <c r="I964" s="56"/>
      <c r="J964" s="56"/>
      <c r="K964" s="56"/>
      <c r="L964" s="56"/>
      <c r="M964" s="56"/>
      <c r="N964" s="56"/>
      <c r="O964" s="56"/>
      <c r="P964" s="56"/>
      <c r="Q964" s="56"/>
    </row>
    <row r="965" ht="15.75" customHeight="1">
      <c r="A965" s="56"/>
      <c r="B965" s="56"/>
      <c r="C965" s="56"/>
      <c r="D965" s="56"/>
      <c r="E965" s="56"/>
      <c r="F965" s="56"/>
      <c r="G965" s="56"/>
      <c r="H965" s="56"/>
      <c r="I965" s="56"/>
      <c r="J965" s="56"/>
      <c r="K965" s="56"/>
      <c r="L965" s="56"/>
      <c r="M965" s="56"/>
      <c r="N965" s="56"/>
      <c r="O965" s="56"/>
      <c r="P965" s="56"/>
      <c r="Q965" s="56"/>
    </row>
    <row r="966" ht="15.75" customHeight="1">
      <c r="A966" s="56"/>
      <c r="B966" s="56"/>
      <c r="C966" s="56"/>
      <c r="D966" s="56"/>
      <c r="E966" s="56"/>
      <c r="F966" s="56"/>
      <c r="G966" s="56"/>
      <c r="H966" s="56"/>
      <c r="I966" s="56"/>
      <c r="J966" s="56"/>
      <c r="K966" s="56"/>
      <c r="L966" s="56"/>
      <c r="M966" s="56"/>
      <c r="N966" s="56"/>
      <c r="O966" s="56"/>
      <c r="P966" s="56"/>
      <c r="Q966" s="56"/>
    </row>
    <row r="967" ht="15.75" customHeight="1">
      <c r="A967" s="56"/>
      <c r="B967" s="56"/>
      <c r="C967" s="56"/>
      <c r="D967" s="56"/>
      <c r="E967" s="56"/>
      <c r="F967" s="56"/>
      <c r="G967" s="56"/>
      <c r="H967" s="56"/>
      <c r="I967" s="56"/>
      <c r="J967" s="56"/>
      <c r="K967" s="56"/>
      <c r="L967" s="56"/>
      <c r="M967" s="56"/>
      <c r="N967" s="56"/>
      <c r="O967" s="56"/>
      <c r="P967" s="56"/>
      <c r="Q967" s="56"/>
    </row>
    <row r="968" ht="15.75" customHeight="1">
      <c r="A968" s="56"/>
      <c r="B968" s="56"/>
      <c r="C968" s="56"/>
      <c r="D968" s="56"/>
      <c r="E968" s="56"/>
      <c r="F968" s="56"/>
      <c r="G968" s="56"/>
      <c r="H968" s="56"/>
      <c r="I968" s="56"/>
      <c r="J968" s="56"/>
      <c r="K968" s="56"/>
      <c r="L968" s="56"/>
      <c r="M968" s="56"/>
      <c r="N968" s="56"/>
      <c r="O968" s="56"/>
      <c r="P968" s="56"/>
      <c r="Q968" s="56"/>
    </row>
    <row r="969" ht="15.75" customHeight="1">
      <c r="A969" s="56"/>
      <c r="B969" s="56"/>
      <c r="C969" s="56"/>
      <c r="D969" s="56"/>
      <c r="E969" s="56"/>
      <c r="F969" s="56"/>
      <c r="G969" s="56"/>
      <c r="H969" s="56"/>
      <c r="I969" s="56"/>
      <c r="J969" s="56"/>
      <c r="K969" s="56"/>
      <c r="L969" s="56"/>
      <c r="M969" s="56"/>
      <c r="N969" s="56"/>
      <c r="O969" s="56"/>
      <c r="P969" s="56"/>
      <c r="Q969" s="56"/>
    </row>
    <row r="970" ht="15.75" customHeight="1">
      <c r="A970" s="56"/>
      <c r="B970" s="56"/>
      <c r="C970" s="56"/>
      <c r="D970" s="56"/>
      <c r="E970" s="56"/>
      <c r="F970" s="56"/>
      <c r="G970" s="56"/>
      <c r="H970" s="56"/>
      <c r="I970" s="56"/>
      <c r="J970" s="56"/>
      <c r="K970" s="56"/>
      <c r="L970" s="56"/>
      <c r="M970" s="56"/>
      <c r="N970" s="56"/>
      <c r="O970" s="56"/>
      <c r="P970" s="56"/>
      <c r="Q970" s="56"/>
    </row>
    <row r="971" ht="15.75" customHeight="1">
      <c r="A971" s="56"/>
      <c r="B971" s="56"/>
      <c r="C971" s="56"/>
      <c r="D971" s="56"/>
      <c r="E971" s="56"/>
      <c r="F971" s="56"/>
      <c r="G971" s="56"/>
      <c r="H971" s="56"/>
      <c r="I971" s="56"/>
      <c r="J971" s="56"/>
      <c r="K971" s="56"/>
      <c r="L971" s="56"/>
      <c r="M971" s="56"/>
      <c r="N971" s="56"/>
      <c r="O971" s="56"/>
      <c r="P971" s="56"/>
      <c r="Q971" s="56"/>
    </row>
    <row r="972" ht="15.75" customHeight="1">
      <c r="A972" s="56"/>
      <c r="B972" s="56"/>
      <c r="C972" s="56"/>
      <c r="D972" s="56"/>
      <c r="E972" s="56"/>
      <c r="F972" s="56"/>
      <c r="G972" s="56"/>
      <c r="H972" s="56"/>
      <c r="I972" s="56"/>
      <c r="J972" s="56"/>
      <c r="K972" s="56"/>
      <c r="L972" s="56"/>
      <c r="M972" s="56"/>
      <c r="N972" s="56"/>
      <c r="O972" s="56"/>
      <c r="P972" s="56"/>
      <c r="Q972" s="56"/>
    </row>
    <row r="973" ht="15.75" customHeight="1">
      <c r="A973" s="56"/>
      <c r="B973" s="56"/>
      <c r="C973" s="56"/>
      <c r="D973" s="56"/>
      <c r="E973" s="56"/>
      <c r="F973" s="56"/>
      <c r="G973" s="56"/>
      <c r="H973" s="56"/>
      <c r="I973" s="56"/>
      <c r="J973" s="56"/>
      <c r="K973" s="56"/>
      <c r="L973" s="56"/>
      <c r="M973" s="56"/>
      <c r="N973" s="56"/>
      <c r="O973" s="56"/>
      <c r="P973" s="56"/>
      <c r="Q973" s="56"/>
    </row>
    <row r="974" ht="15.75" customHeight="1">
      <c r="A974" s="56"/>
      <c r="B974" s="56"/>
      <c r="C974" s="56"/>
      <c r="D974" s="56"/>
      <c r="E974" s="56"/>
      <c r="F974" s="56"/>
      <c r="G974" s="56"/>
      <c r="H974" s="56"/>
      <c r="I974" s="56"/>
      <c r="J974" s="56"/>
      <c r="K974" s="56"/>
      <c r="L974" s="56"/>
      <c r="M974" s="56"/>
      <c r="N974" s="56"/>
      <c r="O974" s="56"/>
      <c r="P974" s="56"/>
      <c r="Q974" s="56"/>
    </row>
    <row r="975" ht="15.75" customHeight="1">
      <c r="A975" s="56"/>
      <c r="B975" s="56"/>
      <c r="C975" s="56"/>
      <c r="D975" s="56"/>
      <c r="E975" s="56"/>
      <c r="F975" s="56"/>
      <c r="G975" s="56"/>
      <c r="H975" s="56"/>
      <c r="I975" s="56"/>
      <c r="J975" s="56"/>
      <c r="K975" s="56"/>
      <c r="L975" s="56"/>
      <c r="M975" s="56"/>
      <c r="N975" s="56"/>
      <c r="O975" s="56"/>
      <c r="P975" s="56"/>
      <c r="Q975" s="56"/>
    </row>
    <row r="976" ht="15.75" customHeight="1">
      <c r="A976" s="56"/>
      <c r="B976" s="56"/>
      <c r="C976" s="56"/>
      <c r="D976" s="56"/>
      <c r="E976" s="56"/>
      <c r="F976" s="56"/>
      <c r="G976" s="56"/>
      <c r="H976" s="56"/>
      <c r="I976" s="56"/>
      <c r="J976" s="56"/>
      <c r="K976" s="56"/>
      <c r="L976" s="56"/>
      <c r="M976" s="56"/>
      <c r="N976" s="56"/>
      <c r="O976" s="56"/>
      <c r="P976" s="56"/>
      <c r="Q976" s="56"/>
    </row>
    <row r="977" ht="15.75" customHeight="1">
      <c r="A977" s="56"/>
      <c r="B977" s="56"/>
      <c r="C977" s="56"/>
      <c r="D977" s="56"/>
      <c r="E977" s="56"/>
      <c r="F977" s="56"/>
      <c r="G977" s="56"/>
      <c r="H977" s="56"/>
      <c r="I977" s="56"/>
      <c r="J977" s="56"/>
      <c r="K977" s="56"/>
      <c r="L977" s="56"/>
      <c r="M977" s="56"/>
      <c r="N977" s="56"/>
      <c r="O977" s="56"/>
      <c r="P977" s="56"/>
      <c r="Q977" s="56"/>
    </row>
    <row r="978" ht="15.75" customHeight="1">
      <c r="A978" s="56"/>
      <c r="B978" s="56"/>
      <c r="C978" s="56"/>
      <c r="D978" s="56"/>
      <c r="E978" s="56"/>
      <c r="F978" s="56"/>
      <c r="G978" s="56"/>
      <c r="H978" s="56"/>
      <c r="I978" s="56"/>
      <c r="J978" s="56"/>
      <c r="K978" s="56"/>
      <c r="L978" s="56"/>
      <c r="M978" s="56"/>
      <c r="N978" s="56"/>
      <c r="O978" s="56"/>
      <c r="P978" s="56"/>
      <c r="Q978" s="56"/>
    </row>
    <row r="979" ht="15.75" customHeight="1">
      <c r="A979" s="56"/>
      <c r="B979" s="56"/>
      <c r="C979" s="56"/>
      <c r="D979" s="56"/>
      <c r="E979" s="56"/>
      <c r="F979" s="56"/>
      <c r="G979" s="56"/>
      <c r="H979" s="56"/>
      <c r="I979" s="56"/>
      <c r="J979" s="56"/>
      <c r="K979" s="56"/>
      <c r="L979" s="56"/>
      <c r="M979" s="56"/>
      <c r="N979" s="56"/>
      <c r="O979" s="56"/>
      <c r="P979" s="56"/>
      <c r="Q979" s="56"/>
    </row>
    <row r="980" ht="15.75" customHeight="1">
      <c r="A980" s="56"/>
      <c r="B980" s="56"/>
      <c r="C980" s="56"/>
      <c r="D980" s="56"/>
      <c r="E980" s="56"/>
      <c r="F980" s="56"/>
      <c r="G980" s="56"/>
      <c r="H980" s="56"/>
      <c r="I980" s="56"/>
      <c r="J980" s="56"/>
      <c r="K980" s="56"/>
      <c r="L980" s="56"/>
      <c r="M980" s="56"/>
      <c r="N980" s="56"/>
      <c r="O980" s="56"/>
      <c r="P980" s="56"/>
      <c r="Q980" s="56"/>
    </row>
    <row r="981" ht="15.75" customHeight="1">
      <c r="A981" s="56"/>
      <c r="B981" s="56"/>
      <c r="C981" s="56"/>
      <c r="D981" s="56"/>
      <c r="E981" s="56"/>
      <c r="F981" s="56"/>
      <c r="G981" s="56"/>
      <c r="H981" s="56"/>
      <c r="I981" s="56"/>
      <c r="J981" s="56"/>
      <c r="K981" s="56"/>
      <c r="L981" s="56"/>
      <c r="M981" s="56"/>
      <c r="N981" s="56"/>
      <c r="O981" s="56"/>
      <c r="P981" s="56"/>
      <c r="Q981" s="56"/>
    </row>
    <row r="982" ht="15.75" customHeight="1">
      <c r="A982" s="56"/>
      <c r="B982" s="56"/>
      <c r="C982" s="56"/>
      <c r="D982" s="56"/>
      <c r="E982" s="56"/>
      <c r="F982" s="56"/>
      <c r="G982" s="56"/>
      <c r="H982" s="56"/>
      <c r="I982" s="56"/>
      <c r="J982" s="56"/>
      <c r="K982" s="56"/>
      <c r="L982" s="56"/>
      <c r="M982" s="56"/>
      <c r="N982" s="56"/>
      <c r="O982" s="56"/>
      <c r="P982" s="56"/>
      <c r="Q982" s="56"/>
    </row>
    <row r="983" ht="15.75" customHeight="1">
      <c r="A983" s="56"/>
      <c r="B983" s="56"/>
      <c r="C983" s="56"/>
      <c r="D983" s="56"/>
      <c r="E983" s="56"/>
      <c r="F983" s="56"/>
      <c r="G983" s="56"/>
      <c r="H983" s="56"/>
      <c r="I983" s="56"/>
      <c r="J983" s="56"/>
      <c r="K983" s="56"/>
      <c r="L983" s="56"/>
      <c r="M983" s="56"/>
      <c r="N983" s="56"/>
      <c r="O983" s="56"/>
      <c r="P983" s="56"/>
      <c r="Q983" s="56"/>
    </row>
    <row r="984" ht="15.75" customHeight="1">
      <c r="A984" s="56"/>
      <c r="B984" s="56"/>
      <c r="C984" s="56"/>
      <c r="D984" s="56"/>
      <c r="E984" s="56"/>
      <c r="F984" s="56"/>
      <c r="G984" s="56"/>
      <c r="H984" s="56"/>
      <c r="I984" s="56"/>
      <c r="J984" s="56"/>
      <c r="K984" s="56"/>
      <c r="L984" s="56"/>
      <c r="M984" s="56"/>
      <c r="N984" s="56"/>
      <c r="O984" s="56"/>
      <c r="P984" s="56"/>
      <c r="Q984" s="56"/>
    </row>
    <row r="985" ht="15.75" customHeight="1">
      <c r="A985" s="56"/>
      <c r="B985" s="56"/>
      <c r="C985" s="56"/>
      <c r="D985" s="56"/>
      <c r="E985" s="56"/>
      <c r="F985" s="56"/>
      <c r="G985" s="56"/>
      <c r="H985" s="56"/>
      <c r="I985" s="56"/>
      <c r="J985" s="56"/>
      <c r="K985" s="56"/>
      <c r="L985" s="56"/>
      <c r="M985" s="56"/>
      <c r="N985" s="56"/>
      <c r="O985" s="56"/>
      <c r="P985" s="56"/>
      <c r="Q985" s="56"/>
    </row>
    <row r="986" ht="15.75" customHeight="1">
      <c r="A986" s="56"/>
      <c r="B986" s="56"/>
      <c r="C986" s="56"/>
      <c r="D986" s="56"/>
      <c r="E986" s="56"/>
      <c r="F986" s="56"/>
      <c r="G986" s="56"/>
      <c r="H986" s="56"/>
      <c r="I986" s="56"/>
      <c r="J986" s="56"/>
      <c r="K986" s="56"/>
      <c r="L986" s="56"/>
      <c r="M986" s="56"/>
      <c r="N986" s="56"/>
      <c r="O986" s="56"/>
      <c r="P986" s="56"/>
      <c r="Q986" s="56"/>
    </row>
    <row r="987" ht="15.75" customHeight="1">
      <c r="A987" s="56"/>
      <c r="B987" s="56"/>
      <c r="C987" s="56"/>
      <c r="D987" s="56"/>
      <c r="E987" s="56"/>
      <c r="F987" s="56"/>
      <c r="G987" s="56"/>
      <c r="H987" s="56"/>
      <c r="I987" s="56"/>
      <c r="J987" s="56"/>
      <c r="K987" s="56"/>
      <c r="L987" s="56"/>
      <c r="M987" s="56"/>
      <c r="N987" s="56"/>
      <c r="O987" s="56"/>
      <c r="P987" s="56"/>
      <c r="Q987" s="56"/>
    </row>
    <row r="988" ht="15.75" customHeight="1">
      <c r="A988" s="56"/>
      <c r="B988" s="56"/>
      <c r="C988" s="56"/>
      <c r="D988" s="56"/>
      <c r="E988" s="56"/>
      <c r="F988" s="56"/>
      <c r="G988" s="56"/>
      <c r="H988" s="56"/>
      <c r="I988" s="56"/>
      <c r="J988" s="56"/>
      <c r="K988" s="56"/>
      <c r="L988" s="56"/>
      <c r="M988" s="56"/>
      <c r="N988" s="56"/>
      <c r="O988" s="56"/>
      <c r="P988" s="56"/>
      <c r="Q988" s="56"/>
    </row>
    <row r="989" ht="15.75" customHeight="1">
      <c r="A989" s="56"/>
      <c r="B989" s="56"/>
      <c r="C989" s="56"/>
      <c r="D989" s="56"/>
      <c r="E989" s="56"/>
      <c r="F989" s="56"/>
      <c r="G989" s="56"/>
      <c r="H989" s="56"/>
      <c r="I989" s="56"/>
      <c r="J989" s="56"/>
      <c r="K989" s="56"/>
      <c r="L989" s="56"/>
      <c r="M989" s="56"/>
      <c r="N989" s="56"/>
      <c r="O989" s="56"/>
      <c r="P989" s="56"/>
      <c r="Q989" s="56"/>
    </row>
    <row r="990" ht="15.75" customHeight="1">
      <c r="A990" s="56"/>
      <c r="B990" s="56"/>
      <c r="C990" s="56"/>
      <c r="D990" s="56"/>
      <c r="E990" s="56"/>
      <c r="F990" s="56"/>
      <c r="G990" s="56"/>
      <c r="H990" s="56"/>
      <c r="I990" s="56"/>
      <c r="J990" s="56"/>
      <c r="K990" s="56"/>
      <c r="L990" s="56"/>
      <c r="M990" s="56"/>
      <c r="N990" s="56"/>
      <c r="O990" s="56"/>
      <c r="P990" s="56"/>
      <c r="Q990" s="56"/>
    </row>
    <row r="991" ht="15.75" customHeight="1">
      <c r="A991" s="56"/>
      <c r="B991" s="56"/>
      <c r="C991" s="56"/>
      <c r="D991" s="56"/>
      <c r="E991" s="56"/>
      <c r="F991" s="56"/>
      <c r="G991" s="56"/>
      <c r="H991" s="56"/>
      <c r="I991" s="56"/>
      <c r="J991" s="56"/>
      <c r="K991" s="56"/>
      <c r="L991" s="56"/>
      <c r="M991" s="56"/>
      <c r="N991" s="56"/>
      <c r="O991" s="56"/>
      <c r="P991" s="56"/>
      <c r="Q991" s="56"/>
    </row>
    <row r="992" ht="15.75" customHeight="1">
      <c r="A992" s="56"/>
      <c r="B992" s="56"/>
      <c r="C992" s="56"/>
      <c r="D992" s="56"/>
      <c r="E992" s="56"/>
      <c r="F992" s="56"/>
      <c r="G992" s="56"/>
      <c r="H992" s="56"/>
      <c r="I992" s="56"/>
      <c r="J992" s="56"/>
      <c r="K992" s="56"/>
      <c r="L992" s="56"/>
      <c r="M992" s="56"/>
      <c r="N992" s="56"/>
      <c r="O992" s="56"/>
      <c r="P992" s="56"/>
      <c r="Q992" s="56"/>
    </row>
    <row r="993" ht="15.75" customHeight="1">
      <c r="A993" s="56"/>
      <c r="B993" s="56"/>
      <c r="C993" s="56"/>
      <c r="D993" s="56"/>
      <c r="E993" s="56"/>
      <c r="F993" s="56"/>
      <c r="G993" s="56"/>
      <c r="H993" s="56"/>
      <c r="I993" s="56"/>
      <c r="J993" s="56"/>
      <c r="K993" s="56"/>
      <c r="L993" s="56"/>
      <c r="M993" s="56"/>
      <c r="N993" s="56"/>
      <c r="O993" s="56"/>
      <c r="P993" s="56"/>
      <c r="Q993" s="56"/>
    </row>
    <row r="994" ht="15.75" customHeight="1">
      <c r="A994" s="56"/>
      <c r="B994" s="56"/>
      <c r="C994" s="56"/>
      <c r="D994" s="56"/>
      <c r="E994" s="56"/>
      <c r="F994" s="56"/>
      <c r="G994" s="56"/>
      <c r="H994" s="56"/>
      <c r="I994" s="56"/>
      <c r="J994" s="56"/>
      <c r="K994" s="56"/>
      <c r="L994" s="56"/>
      <c r="M994" s="56"/>
      <c r="N994" s="56"/>
      <c r="O994" s="56"/>
      <c r="P994" s="56"/>
      <c r="Q994" s="56"/>
    </row>
    <row r="995" ht="15.75" customHeight="1">
      <c r="A995" s="56"/>
      <c r="B995" s="56"/>
      <c r="C995" s="56"/>
      <c r="D995" s="56"/>
      <c r="E995" s="56"/>
      <c r="F995" s="56"/>
      <c r="G995" s="56"/>
      <c r="H995" s="56"/>
      <c r="I995" s="56"/>
      <c r="J995" s="56"/>
      <c r="K995" s="56"/>
      <c r="L995" s="56"/>
      <c r="M995" s="56"/>
      <c r="N995" s="56"/>
      <c r="O995" s="56"/>
      <c r="P995" s="56"/>
      <c r="Q995" s="56"/>
    </row>
    <row r="996" ht="15.75" customHeight="1">
      <c r="A996" s="56"/>
      <c r="B996" s="56"/>
      <c r="C996" s="56"/>
      <c r="D996" s="56"/>
      <c r="E996" s="56"/>
      <c r="F996" s="56"/>
      <c r="G996" s="56"/>
      <c r="H996" s="56"/>
      <c r="I996" s="56"/>
      <c r="J996" s="56"/>
      <c r="K996" s="56"/>
      <c r="L996" s="56"/>
      <c r="M996" s="56"/>
      <c r="N996" s="56"/>
      <c r="O996" s="56"/>
      <c r="P996" s="56"/>
      <c r="Q996" s="56"/>
    </row>
    <row r="997" ht="15.75" customHeight="1">
      <c r="A997" s="56"/>
      <c r="B997" s="56"/>
      <c r="C997" s="56"/>
      <c r="D997" s="56"/>
      <c r="E997" s="56"/>
      <c r="F997" s="56"/>
      <c r="G997" s="56"/>
      <c r="H997" s="56"/>
      <c r="I997" s="56"/>
      <c r="J997" s="56"/>
      <c r="K997" s="56"/>
      <c r="L997" s="56"/>
      <c r="M997" s="56"/>
      <c r="N997" s="56"/>
      <c r="O997" s="56"/>
      <c r="P997" s="56"/>
      <c r="Q997" s="56"/>
    </row>
    <row r="998" ht="15.75" customHeight="1">
      <c r="A998" s="56"/>
      <c r="B998" s="56"/>
      <c r="C998" s="56"/>
      <c r="D998" s="56"/>
      <c r="E998" s="56"/>
      <c r="F998" s="56"/>
      <c r="G998" s="56"/>
      <c r="H998" s="56"/>
      <c r="I998" s="56"/>
      <c r="J998" s="56"/>
      <c r="K998" s="56"/>
      <c r="L998" s="56"/>
      <c r="M998" s="56"/>
      <c r="N998" s="56"/>
      <c r="O998" s="56"/>
      <c r="P998" s="56"/>
      <c r="Q998" s="56"/>
    </row>
    <row r="999" ht="15.75" customHeight="1">
      <c r="A999" s="56"/>
      <c r="B999" s="56"/>
      <c r="C999" s="56"/>
      <c r="D999" s="56"/>
      <c r="E999" s="56"/>
      <c r="F999" s="56"/>
      <c r="G999" s="56"/>
      <c r="H999" s="56"/>
      <c r="I999" s="56"/>
      <c r="J999" s="56"/>
      <c r="K999" s="56"/>
      <c r="L999" s="56"/>
      <c r="M999" s="56"/>
      <c r="N999" s="56"/>
      <c r="O999" s="56"/>
      <c r="P999" s="56"/>
      <c r="Q999" s="56"/>
    </row>
    <row r="1000" ht="15.75" customHeight="1">
      <c r="A1000" s="56"/>
      <c r="B1000" s="56"/>
      <c r="C1000" s="56"/>
      <c r="D1000" s="56"/>
      <c r="E1000" s="56"/>
      <c r="F1000" s="56"/>
      <c r="G1000" s="56"/>
      <c r="H1000" s="56"/>
      <c r="I1000" s="56"/>
      <c r="J1000" s="56"/>
      <c r="K1000" s="56"/>
      <c r="L1000" s="56"/>
      <c r="M1000" s="56"/>
      <c r="N1000" s="56"/>
      <c r="O1000" s="56"/>
      <c r="P1000" s="56"/>
      <c r="Q1000" s="56"/>
    </row>
  </sheetData>
  <mergeCells count="14">
    <mergeCell ref="D16:O16"/>
    <mergeCell ref="D17:O17"/>
    <mergeCell ref="C20:M20"/>
    <mergeCell ref="C37:M37"/>
    <mergeCell ref="C53:O53"/>
    <mergeCell ref="C54:O54"/>
    <mergeCell ref="C58:M58"/>
    <mergeCell ref="B1:E1"/>
    <mergeCell ref="F1:G1"/>
    <mergeCell ref="B2:O2"/>
    <mergeCell ref="B5:O5"/>
    <mergeCell ref="C8:O8"/>
    <mergeCell ref="C12:O12"/>
    <mergeCell ref="C14:O14"/>
  </mergeCells>
  <printOptions/>
  <pageMargins bottom="0.75" footer="0.0" header="0.0" left="0.7" right="0.7" top="0.75"/>
  <pageSetup paperSize="9"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8" width="10.71"/>
    <col customWidth="1" min="9" max="9" width="11.43"/>
    <col customWidth="1" min="10"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c r="B2" s="55" t="s">
        <v>178</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4.5" customHeight="1">
      <c r="A5" s="56"/>
      <c r="B5" s="11" t="s">
        <v>179</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180</v>
      </c>
      <c r="G7" s="61"/>
      <c r="H7" s="61"/>
      <c r="I7" s="61"/>
      <c r="J7" s="61"/>
      <c r="K7" s="61"/>
      <c r="L7" s="61"/>
      <c r="M7" s="61"/>
      <c r="N7" s="61"/>
      <c r="O7" s="61"/>
      <c r="P7" s="56"/>
      <c r="Q7" s="56"/>
    </row>
    <row r="8" ht="65.25" customHeight="1">
      <c r="A8" s="56"/>
      <c r="B8" s="14"/>
      <c r="C8" s="62" t="s">
        <v>181</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ht="39.75" customHeight="1">
      <c r="A11" s="56"/>
      <c r="B11" s="56"/>
      <c r="C11" s="62" t="s">
        <v>182</v>
      </c>
      <c r="P11" s="67"/>
      <c r="Q11" s="56"/>
    </row>
    <row r="12" ht="75.75" customHeight="1">
      <c r="A12" s="56"/>
      <c r="B12" s="56"/>
      <c r="C12" s="62" t="s">
        <v>183</v>
      </c>
      <c r="P12" s="67"/>
      <c r="Q12" s="56"/>
    </row>
    <row r="13" ht="48.75" customHeight="1">
      <c r="A13" s="56"/>
      <c r="B13" s="56"/>
      <c r="C13" s="62" t="s">
        <v>184</v>
      </c>
      <c r="P13" s="67"/>
      <c r="Q13" s="56"/>
    </row>
    <row r="14" ht="60.0" customHeight="1">
      <c r="A14" s="56"/>
      <c r="B14" s="56"/>
      <c r="C14" s="62" t="s">
        <v>185</v>
      </c>
      <c r="P14" s="67"/>
      <c r="Q14" s="56"/>
    </row>
    <row r="15" ht="53.25" customHeight="1">
      <c r="A15" s="56"/>
      <c r="B15" s="56"/>
      <c r="C15" s="62" t="s">
        <v>186</v>
      </c>
      <c r="P15" s="67"/>
      <c r="Q15" s="56"/>
    </row>
    <row r="16">
      <c r="A16" s="56"/>
      <c r="B16" s="56"/>
      <c r="C16" s="56"/>
      <c r="D16" s="56"/>
      <c r="E16" s="56"/>
      <c r="F16" s="56"/>
      <c r="G16" s="56"/>
      <c r="H16" s="56"/>
      <c r="I16" s="56"/>
      <c r="J16" s="56"/>
      <c r="K16" s="56"/>
      <c r="L16" s="56"/>
      <c r="M16" s="56"/>
      <c r="N16" s="56"/>
      <c r="O16" s="56"/>
      <c r="P16" s="56"/>
      <c r="Q16" s="56"/>
    </row>
    <row r="17">
      <c r="A17" s="56"/>
      <c r="B17" s="56"/>
      <c r="C17" s="63"/>
      <c r="D17" s="56"/>
      <c r="E17" s="56"/>
      <c r="F17" s="56"/>
      <c r="G17" s="56"/>
      <c r="H17" s="56"/>
      <c r="I17" s="56"/>
      <c r="J17" s="56"/>
      <c r="K17" s="56"/>
      <c r="L17" s="56"/>
      <c r="M17" s="56"/>
      <c r="N17" s="56"/>
      <c r="O17" s="56"/>
      <c r="P17" s="56"/>
      <c r="Q17" s="56"/>
    </row>
    <row r="18">
      <c r="A18" s="56"/>
      <c r="B18" s="56"/>
      <c r="C18" s="68" t="s">
        <v>33</v>
      </c>
      <c r="D18" s="3"/>
      <c r="E18" s="3"/>
      <c r="F18" s="3"/>
      <c r="G18" s="3"/>
      <c r="H18" s="3"/>
      <c r="I18" s="3"/>
      <c r="J18" s="3"/>
      <c r="K18" s="3"/>
      <c r="L18" s="3"/>
      <c r="M18" s="4"/>
      <c r="N18" s="69" t="s">
        <v>34</v>
      </c>
      <c r="O18" s="70" t="s">
        <v>35</v>
      </c>
      <c r="P18" s="56"/>
      <c r="Q18" s="56"/>
    </row>
    <row r="19">
      <c r="A19" s="56"/>
      <c r="B19" s="56"/>
      <c r="C19" s="8">
        <v>17.0</v>
      </c>
      <c r="D19" s="9" t="s">
        <v>187</v>
      </c>
      <c r="E19" s="10"/>
      <c r="F19" s="10"/>
      <c r="G19" s="60"/>
      <c r="H19" s="60"/>
      <c r="I19" s="60"/>
      <c r="J19" s="60"/>
      <c r="K19" s="60"/>
      <c r="L19" s="60"/>
      <c r="M19" s="60"/>
      <c r="N19" s="71">
        <f>174000+34800</f>
        <v>208800</v>
      </c>
      <c r="O19" s="72"/>
      <c r="P19" s="56"/>
      <c r="Q19" s="56"/>
    </row>
    <row r="20">
      <c r="A20" s="56"/>
      <c r="B20" s="56"/>
      <c r="C20" s="41"/>
      <c r="D20" s="47">
        <v>171.0</v>
      </c>
      <c r="E20" s="44" t="s">
        <v>188</v>
      </c>
      <c r="F20" s="44"/>
      <c r="G20" s="75"/>
      <c r="H20" s="75"/>
      <c r="I20" s="56"/>
      <c r="J20" s="56"/>
      <c r="K20" s="56"/>
      <c r="L20" s="56"/>
      <c r="M20" s="56"/>
      <c r="N20" s="76"/>
      <c r="O20" s="72"/>
      <c r="P20" s="56"/>
      <c r="Q20" s="56"/>
    </row>
    <row r="21" ht="15.75" customHeight="1">
      <c r="A21" s="56"/>
      <c r="B21" s="56"/>
      <c r="C21" s="41"/>
      <c r="D21" s="44"/>
      <c r="E21" s="44">
        <v>1712.0</v>
      </c>
      <c r="F21" s="44" t="s">
        <v>189</v>
      </c>
      <c r="G21" s="56"/>
      <c r="H21" s="75"/>
      <c r="I21" s="56"/>
      <c r="J21" s="56"/>
      <c r="K21" s="56"/>
      <c r="L21" s="56"/>
      <c r="M21" s="56"/>
      <c r="N21" s="76"/>
      <c r="O21" s="72"/>
      <c r="P21" s="56"/>
      <c r="Q21" s="56"/>
    </row>
    <row r="22" ht="15.75" customHeight="1">
      <c r="A22" s="56"/>
      <c r="B22" s="56"/>
      <c r="C22" s="41"/>
      <c r="D22" s="44"/>
      <c r="E22" s="44">
        <v>17122.0</v>
      </c>
      <c r="F22" s="44" t="s">
        <v>190</v>
      </c>
      <c r="G22" s="56"/>
      <c r="H22" s="75"/>
      <c r="I22" s="56"/>
      <c r="J22" s="56"/>
      <c r="K22" s="56"/>
      <c r="L22" s="56"/>
      <c r="M22" s="56"/>
      <c r="N22" s="76"/>
      <c r="O22" s="72"/>
      <c r="P22" s="56"/>
      <c r="Q22" s="56"/>
    </row>
    <row r="23" ht="15.75" customHeight="1">
      <c r="A23" s="56"/>
      <c r="B23" s="56"/>
      <c r="C23" s="73"/>
      <c r="D23" s="75">
        <v>173.0</v>
      </c>
      <c r="E23" s="75" t="s">
        <v>191</v>
      </c>
      <c r="F23" s="75"/>
      <c r="G23" s="56"/>
      <c r="H23" s="75"/>
      <c r="I23" s="56"/>
      <c r="J23" s="56"/>
      <c r="K23" s="56"/>
      <c r="L23" s="56"/>
      <c r="M23" s="56"/>
      <c r="N23" s="76"/>
      <c r="O23" s="72"/>
      <c r="P23" s="56"/>
      <c r="Q23" s="56"/>
    </row>
    <row r="24" ht="15.75" customHeight="1">
      <c r="A24" s="56"/>
      <c r="B24" s="56"/>
      <c r="C24" s="73"/>
      <c r="D24" s="75"/>
      <c r="E24" s="75">
        <v>1731.0</v>
      </c>
      <c r="F24" s="75" t="s">
        <v>192</v>
      </c>
      <c r="G24" s="56"/>
      <c r="H24" s="75"/>
      <c r="I24" s="56"/>
      <c r="J24" s="56"/>
      <c r="K24" s="56"/>
      <c r="L24" s="56"/>
      <c r="M24" s="56"/>
      <c r="N24" s="76"/>
      <c r="O24" s="72"/>
      <c r="P24" s="56"/>
      <c r="Q24" s="56"/>
    </row>
    <row r="25" ht="15.75" customHeight="1">
      <c r="A25" s="56"/>
      <c r="B25" s="56"/>
      <c r="C25" s="73"/>
      <c r="D25" s="75"/>
      <c r="E25" s="75">
        <v>17312.0</v>
      </c>
      <c r="F25" s="75" t="s">
        <v>190</v>
      </c>
      <c r="G25" s="56"/>
      <c r="H25" s="75"/>
      <c r="I25" s="56"/>
      <c r="J25" s="56"/>
      <c r="K25" s="56"/>
      <c r="L25" s="56"/>
      <c r="M25" s="56"/>
      <c r="N25" s="76"/>
      <c r="O25" s="72"/>
      <c r="P25" s="56"/>
      <c r="Q25" s="56"/>
    </row>
    <row r="26" ht="15.75" customHeight="1">
      <c r="A26" s="56"/>
      <c r="B26" s="56"/>
      <c r="C26" s="8">
        <v>10.0</v>
      </c>
      <c r="D26" s="9" t="s">
        <v>129</v>
      </c>
      <c r="E26" s="10"/>
      <c r="F26" s="10"/>
      <c r="G26" s="60"/>
      <c r="H26" s="60"/>
      <c r="I26" s="60"/>
      <c r="J26" s="60"/>
      <c r="K26" s="60"/>
      <c r="L26" s="60"/>
      <c r="M26" s="60"/>
      <c r="N26" s="71"/>
      <c r="O26" s="77">
        <v>174000.0</v>
      </c>
      <c r="P26" s="56"/>
      <c r="Q26" s="56"/>
    </row>
    <row r="27" ht="15.75" customHeight="1">
      <c r="A27" s="56"/>
      <c r="B27" s="56"/>
      <c r="C27" s="41"/>
      <c r="D27" s="47">
        <v>104.0</v>
      </c>
      <c r="E27" s="44" t="s">
        <v>130</v>
      </c>
      <c r="F27" s="44"/>
      <c r="G27" s="75"/>
      <c r="H27" s="75"/>
      <c r="I27" s="56"/>
      <c r="J27" s="56"/>
      <c r="K27" s="56"/>
      <c r="L27" s="56"/>
      <c r="M27" s="56"/>
      <c r="N27" s="76"/>
      <c r="O27" s="72"/>
      <c r="P27" s="56"/>
      <c r="Q27" s="56"/>
    </row>
    <row r="28" ht="15.75" customHeight="1">
      <c r="A28" s="56"/>
      <c r="B28" s="56"/>
      <c r="C28" s="41"/>
      <c r="D28" s="44"/>
      <c r="E28" s="44">
        <v>1041.0</v>
      </c>
      <c r="F28" s="44" t="s">
        <v>74</v>
      </c>
      <c r="G28" s="56"/>
      <c r="H28" s="75"/>
      <c r="I28" s="56"/>
      <c r="J28" s="56"/>
      <c r="K28" s="56"/>
      <c r="L28" s="56"/>
      <c r="M28" s="56"/>
      <c r="N28" s="76"/>
      <c r="O28" s="72"/>
      <c r="P28" s="56"/>
      <c r="Q28" s="56"/>
    </row>
    <row r="29" ht="15.75" customHeight="1">
      <c r="A29" s="56"/>
      <c r="B29" s="56"/>
      <c r="C29" s="8">
        <v>49.0</v>
      </c>
      <c r="D29" s="9" t="s">
        <v>193</v>
      </c>
      <c r="E29" s="10"/>
      <c r="F29" s="10"/>
      <c r="G29" s="60"/>
      <c r="H29" s="60"/>
      <c r="I29" s="60"/>
      <c r="J29" s="60"/>
      <c r="K29" s="60"/>
      <c r="L29" s="60"/>
      <c r="M29" s="60"/>
      <c r="N29" s="71"/>
      <c r="O29" s="77">
        <v>34800.0</v>
      </c>
      <c r="P29" s="56"/>
      <c r="Q29" s="56"/>
    </row>
    <row r="30" ht="15.75" customHeight="1">
      <c r="A30" s="56"/>
      <c r="B30" s="56"/>
      <c r="C30" s="41"/>
      <c r="D30" s="47">
        <v>493.0</v>
      </c>
      <c r="E30" s="44" t="s">
        <v>194</v>
      </c>
      <c r="F30" s="44"/>
      <c r="G30" s="75"/>
      <c r="H30" s="75"/>
      <c r="I30" s="75"/>
      <c r="J30" s="56"/>
      <c r="K30" s="56"/>
      <c r="L30" s="56"/>
      <c r="M30" s="56"/>
      <c r="N30" s="76"/>
      <c r="O30" s="72"/>
      <c r="P30" s="56"/>
      <c r="Q30" s="56"/>
    </row>
    <row r="31" ht="15.75" customHeight="1">
      <c r="A31" s="56"/>
      <c r="B31" s="56"/>
      <c r="C31" s="41"/>
      <c r="D31" s="44"/>
      <c r="E31" s="44">
        <v>4931.0</v>
      </c>
      <c r="F31" s="44" t="s">
        <v>195</v>
      </c>
      <c r="G31" s="75"/>
      <c r="H31" s="56"/>
      <c r="I31" s="56"/>
      <c r="J31" s="56"/>
      <c r="K31" s="56"/>
      <c r="L31" s="56"/>
      <c r="M31" s="56"/>
      <c r="N31" s="76"/>
      <c r="O31" s="72"/>
      <c r="P31" s="56"/>
      <c r="Q31" s="56"/>
    </row>
    <row r="32" ht="15.75" customHeight="1">
      <c r="A32" s="56"/>
      <c r="B32" s="56"/>
      <c r="C32" s="56"/>
      <c r="D32" s="80" t="s">
        <v>196</v>
      </c>
      <c r="E32" s="56"/>
      <c r="F32" s="56"/>
      <c r="G32" s="56"/>
      <c r="H32" s="56"/>
      <c r="I32" s="56"/>
      <c r="J32" s="56"/>
      <c r="K32" s="56"/>
      <c r="L32" s="56"/>
      <c r="M32" s="56"/>
      <c r="N32" s="78"/>
      <c r="O32" s="79"/>
      <c r="P32" s="56"/>
      <c r="Q32" s="56"/>
    </row>
    <row r="33" ht="15.75" customHeight="1">
      <c r="A33" s="56"/>
      <c r="B33" s="56"/>
      <c r="C33" s="56"/>
      <c r="D33" s="56"/>
      <c r="E33" s="56"/>
      <c r="F33" s="56"/>
      <c r="G33" s="56"/>
      <c r="H33" s="56"/>
      <c r="I33" s="56"/>
      <c r="J33" s="56"/>
      <c r="K33" s="56"/>
      <c r="L33" s="56"/>
      <c r="M33" s="56"/>
      <c r="N33" s="56"/>
      <c r="O33" s="56"/>
      <c r="P33" s="56"/>
      <c r="Q33" s="56"/>
    </row>
    <row r="34" ht="15.75" customHeight="1">
      <c r="A34" s="56"/>
      <c r="B34" s="56"/>
      <c r="C34" s="56"/>
      <c r="D34" s="56"/>
      <c r="E34" s="56"/>
      <c r="F34" s="56"/>
      <c r="G34" s="56"/>
      <c r="H34" s="56"/>
      <c r="I34" s="56"/>
      <c r="J34" s="56"/>
      <c r="K34" s="56"/>
      <c r="L34" s="56"/>
      <c r="M34" s="56"/>
      <c r="N34" s="56"/>
      <c r="O34" s="56"/>
      <c r="P34" s="56"/>
      <c r="Q34" s="56"/>
    </row>
    <row r="35" ht="15.75" customHeight="1">
      <c r="A35" s="56"/>
      <c r="B35" s="56"/>
      <c r="C35" s="56" t="s">
        <v>197</v>
      </c>
      <c r="D35" s="56"/>
      <c r="E35" s="56"/>
      <c r="F35" s="56"/>
      <c r="G35" s="56"/>
      <c r="H35" s="56"/>
      <c r="I35" s="56"/>
      <c r="J35" s="56"/>
      <c r="K35" s="56"/>
      <c r="L35" s="56"/>
      <c r="M35" s="56"/>
      <c r="N35" s="56"/>
      <c r="O35" s="56"/>
      <c r="P35" s="56"/>
      <c r="Q35" s="56"/>
    </row>
    <row r="36" ht="15.75" customHeight="1">
      <c r="A36" s="56"/>
      <c r="B36" s="56"/>
      <c r="C36" s="63"/>
      <c r="D36" s="56"/>
      <c r="E36" s="56"/>
      <c r="F36" s="56"/>
      <c r="G36" s="56"/>
      <c r="H36" s="56"/>
      <c r="I36" s="56"/>
      <c r="J36" s="56"/>
      <c r="K36" s="56"/>
      <c r="L36" s="56"/>
      <c r="M36" s="56"/>
      <c r="N36" s="56"/>
      <c r="O36" s="56"/>
      <c r="P36" s="56"/>
      <c r="Q36" s="56"/>
    </row>
    <row r="37" ht="15.75" customHeight="1">
      <c r="A37" s="56"/>
      <c r="B37" s="56"/>
      <c r="C37" s="68" t="s">
        <v>33</v>
      </c>
      <c r="D37" s="3"/>
      <c r="E37" s="3"/>
      <c r="F37" s="3"/>
      <c r="G37" s="3"/>
      <c r="H37" s="3"/>
      <c r="I37" s="3"/>
      <c r="J37" s="3"/>
      <c r="K37" s="3"/>
      <c r="L37" s="3"/>
      <c r="M37" s="4"/>
      <c r="N37" s="69" t="s">
        <v>34</v>
      </c>
      <c r="O37" s="70" t="s">
        <v>35</v>
      </c>
      <c r="P37" s="56"/>
      <c r="Q37" s="56"/>
    </row>
    <row r="38" ht="15.75" customHeight="1">
      <c r="A38" s="56"/>
      <c r="B38" s="56"/>
      <c r="C38" s="8">
        <v>49.0</v>
      </c>
      <c r="D38" s="9" t="s">
        <v>193</v>
      </c>
      <c r="E38" s="10"/>
      <c r="F38" s="10"/>
      <c r="G38" s="60"/>
      <c r="H38" s="60"/>
      <c r="I38" s="60"/>
      <c r="J38" s="60"/>
      <c r="K38" s="60"/>
      <c r="L38" s="60"/>
      <c r="M38" s="60"/>
      <c r="N38" s="71">
        <f>34800/12</f>
        <v>2900</v>
      </c>
      <c r="O38" s="72"/>
      <c r="P38" s="56"/>
      <c r="Q38" s="56"/>
    </row>
    <row r="39" ht="15.75" customHeight="1">
      <c r="A39" s="56"/>
      <c r="B39" s="56"/>
      <c r="C39" s="41"/>
      <c r="D39" s="47">
        <v>493.0</v>
      </c>
      <c r="E39" s="44" t="s">
        <v>194</v>
      </c>
      <c r="F39" s="44"/>
      <c r="G39" s="75"/>
      <c r="H39" s="75"/>
      <c r="I39" s="56"/>
      <c r="J39" s="56"/>
      <c r="K39" s="56"/>
      <c r="L39" s="56"/>
      <c r="M39" s="56"/>
      <c r="N39" s="76"/>
      <c r="O39" s="72"/>
      <c r="P39" s="56"/>
      <c r="Q39" s="56"/>
    </row>
    <row r="40" ht="15.75" customHeight="1">
      <c r="A40" s="56"/>
      <c r="B40" s="56"/>
      <c r="C40" s="41"/>
      <c r="D40" s="44"/>
      <c r="E40" s="44">
        <v>4931.0</v>
      </c>
      <c r="F40" s="44" t="s">
        <v>195</v>
      </c>
      <c r="G40" s="56"/>
      <c r="H40" s="75"/>
      <c r="I40" s="56"/>
      <c r="J40" s="56"/>
      <c r="K40" s="56"/>
      <c r="L40" s="56"/>
      <c r="M40" s="56"/>
      <c r="N40" s="76"/>
      <c r="O40" s="72"/>
      <c r="P40" s="56"/>
      <c r="Q40" s="56"/>
    </row>
    <row r="41" ht="15.75" customHeight="1">
      <c r="A41" s="56"/>
      <c r="B41" s="56"/>
      <c r="C41" s="8">
        <v>77.0</v>
      </c>
      <c r="D41" s="9" t="s">
        <v>198</v>
      </c>
      <c r="E41" s="10"/>
      <c r="F41" s="10"/>
      <c r="G41" s="60"/>
      <c r="H41" s="60"/>
      <c r="I41" s="60"/>
      <c r="J41" s="60"/>
      <c r="K41" s="60"/>
      <c r="L41" s="60"/>
      <c r="M41" s="60"/>
      <c r="N41" s="71"/>
      <c r="O41" s="77">
        <f>+N38</f>
        <v>2900</v>
      </c>
      <c r="P41" s="56"/>
      <c r="Q41" s="56"/>
    </row>
    <row r="42" ht="15.75" customHeight="1">
      <c r="A42" s="56"/>
      <c r="B42" s="56"/>
      <c r="C42" s="41"/>
      <c r="D42" s="47">
        <v>772.0</v>
      </c>
      <c r="E42" s="44" t="s">
        <v>199</v>
      </c>
      <c r="F42" s="44"/>
      <c r="G42" s="75"/>
      <c r="H42" s="75"/>
      <c r="I42" s="75"/>
      <c r="J42" s="56"/>
      <c r="K42" s="56"/>
      <c r="L42" s="56"/>
      <c r="M42" s="56"/>
      <c r="N42" s="76"/>
      <c r="O42" s="72"/>
      <c r="P42" s="56"/>
      <c r="Q42" s="56"/>
    </row>
    <row r="43" ht="15.75" customHeight="1">
      <c r="A43" s="56"/>
      <c r="B43" s="56"/>
      <c r="C43" s="41"/>
      <c r="D43" s="44"/>
      <c r="E43" s="44">
        <v>7723.0</v>
      </c>
      <c r="F43" s="44" t="s">
        <v>200</v>
      </c>
      <c r="G43" s="75"/>
      <c r="H43" s="56"/>
      <c r="I43" s="56"/>
      <c r="J43" s="56"/>
      <c r="K43" s="56"/>
      <c r="L43" s="56"/>
      <c r="M43" s="56"/>
      <c r="N43" s="76"/>
      <c r="O43" s="72"/>
      <c r="P43" s="56"/>
      <c r="Q43" s="56"/>
    </row>
    <row r="44" ht="15.75" customHeight="1">
      <c r="A44" s="56"/>
      <c r="B44" s="56"/>
      <c r="C44" s="56"/>
      <c r="D44" s="80" t="s">
        <v>201</v>
      </c>
      <c r="E44" s="56"/>
      <c r="F44" s="56"/>
      <c r="G44" s="56"/>
      <c r="H44" s="56"/>
      <c r="I44" s="56"/>
      <c r="J44" s="56"/>
      <c r="K44" s="56"/>
      <c r="L44" s="56"/>
      <c r="M44" s="56"/>
      <c r="N44" s="78"/>
      <c r="O44" s="79"/>
      <c r="P44" s="56"/>
      <c r="Q44" s="56"/>
    </row>
    <row r="45" ht="15.75" customHeight="1">
      <c r="A45" s="56"/>
      <c r="B45" s="56"/>
      <c r="C45" s="56"/>
      <c r="D45" s="56"/>
      <c r="E45" s="56"/>
      <c r="F45" s="56"/>
      <c r="G45" s="56"/>
      <c r="H45" s="56"/>
      <c r="I45" s="56"/>
      <c r="J45" s="56"/>
      <c r="K45" s="56"/>
      <c r="L45" s="56"/>
      <c r="M45" s="56"/>
      <c r="N45" s="56"/>
      <c r="O45" s="56"/>
      <c r="P45" s="56"/>
      <c r="Q45" s="56"/>
    </row>
    <row r="46" ht="15.75" customHeight="1"/>
    <row r="47" ht="75.75" customHeight="1">
      <c r="A47" s="56"/>
      <c r="B47" s="56"/>
      <c r="C47" s="62" t="s">
        <v>202</v>
      </c>
      <c r="P47" s="67"/>
      <c r="Q47" s="56"/>
    </row>
    <row r="48" ht="63.0" customHeight="1">
      <c r="A48" s="56"/>
      <c r="B48" s="56"/>
      <c r="C48" s="62" t="s">
        <v>203</v>
      </c>
      <c r="P48" s="67"/>
      <c r="Q48" s="56"/>
    </row>
    <row r="49" ht="46.5" customHeight="1">
      <c r="A49" s="56"/>
      <c r="B49" s="56"/>
      <c r="C49" s="62" t="s">
        <v>204</v>
      </c>
      <c r="P49" s="67"/>
      <c r="Q49" s="56"/>
    </row>
    <row r="50" ht="15.75" customHeight="1">
      <c r="C50" s="31"/>
    </row>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5">
    <mergeCell ref="C13:O13"/>
    <mergeCell ref="C14:O14"/>
    <mergeCell ref="C15:O15"/>
    <mergeCell ref="C18:M18"/>
    <mergeCell ref="C37:M37"/>
    <mergeCell ref="C47:O47"/>
    <mergeCell ref="C48:O48"/>
    <mergeCell ref="C49:O49"/>
    <mergeCell ref="B1:E1"/>
    <mergeCell ref="F1:G1"/>
    <mergeCell ref="B2:O2"/>
    <mergeCell ref="B5:O5"/>
    <mergeCell ref="C8:O8"/>
    <mergeCell ref="C11:O11"/>
    <mergeCell ref="C12:O12"/>
  </mergeCells>
  <printOptions/>
  <pageMargins bottom="0.75" footer="0.0" header="0.0" left="0.7" right="0.7" top="0.75"/>
  <pageSetup paperSize="9"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sheetViews>
  <sheetFormatPr customHeight="1" defaultColWidth="14.43" defaultRowHeight="15.0"/>
  <cols>
    <col customWidth="1" min="1" max="1" width="3.43"/>
    <col customWidth="1" min="2" max="2" width="6.71"/>
    <col customWidth="1" min="3" max="3" width="3.71"/>
    <col customWidth="1" min="4" max="4" width="4.14"/>
    <col customWidth="1" min="5" max="5" width="5.86"/>
    <col customWidth="1" min="6" max="6" width="11.86"/>
    <col customWidth="1" min="7" max="8" width="10.71"/>
    <col customWidth="1" min="9" max="9" width="11.43"/>
    <col customWidth="1" min="10"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c r="B2" s="55" t="s">
        <v>205</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4.5" customHeight="1">
      <c r="A5" s="56"/>
      <c r="B5" s="11" t="s">
        <v>206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207</v>
      </c>
      <c r="G7" s="61"/>
      <c r="H7" s="61"/>
      <c r="I7" s="61"/>
      <c r="J7" s="61"/>
      <c r="K7" s="61"/>
      <c r="L7" s="61"/>
      <c r="M7" s="61"/>
      <c r="N7" s="61"/>
      <c r="O7" s="61"/>
      <c r="P7" s="56"/>
      <c r="Q7" s="56"/>
    </row>
    <row r="8" ht="65.25" customHeight="1">
      <c r="A8" s="56"/>
      <c r="B8" s="14"/>
      <c r="C8" s="62" t="s">
        <v>208</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ht="48.75" customHeight="1">
      <c r="A11" s="56"/>
      <c r="B11" s="56"/>
      <c r="C11" s="62" t="s">
        <v>209</v>
      </c>
      <c r="P11" s="67"/>
      <c r="Q11" s="56"/>
    </row>
    <row r="12" ht="75.75" customHeight="1">
      <c r="A12" s="56"/>
      <c r="B12" s="56"/>
      <c r="C12" s="62" t="s">
        <v>210</v>
      </c>
      <c r="P12" s="67"/>
      <c r="Q12" s="56"/>
    </row>
    <row r="13" ht="48.75" customHeight="1">
      <c r="A13" s="56"/>
      <c r="B13" s="56"/>
      <c r="C13" s="62" t="s">
        <v>211</v>
      </c>
      <c r="P13" s="67"/>
      <c r="Q13" s="56"/>
    </row>
    <row r="14" ht="60.0" customHeight="1">
      <c r="A14" s="56"/>
      <c r="B14" s="56"/>
      <c r="C14" s="62" t="s">
        <v>212</v>
      </c>
      <c r="P14" s="67"/>
      <c r="Q14" s="56"/>
    </row>
    <row r="15">
      <c r="A15" s="56"/>
      <c r="B15" s="56"/>
      <c r="C15" s="56"/>
      <c r="D15" s="56"/>
      <c r="E15" s="56"/>
      <c r="F15" s="56"/>
      <c r="G15" s="56"/>
      <c r="H15" s="56"/>
      <c r="I15" s="56"/>
      <c r="J15" s="56"/>
      <c r="K15" s="56"/>
      <c r="L15" s="56"/>
      <c r="M15" s="56"/>
      <c r="N15" s="56"/>
      <c r="O15" s="56"/>
      <c r="P15" s="56"/>
      <c r="Q15" s="56"/>
    </row>
    <row r="16">
      <c r="A16" s="56"/>
      <c r="B16" s="56"/>
      <c r="C16" s="63"/>
      <c r="D16" s="56"/>
      <c r="E16" s="56"/>
      <c r="F16" s="56"/>
      <c r="G16" s="56"/>
      <c r="H16" s="56"/>
      <c r="I16" s="56"/>
      <c r="J16" s="56"/>
      <c r="K16" s="56"/>
      <c r="L16" s="56"/>
      <c r="M16" s="56"/>
      <c r="N16" s="56"/>
      <c r="O16" s="56"/>
      <c r="P16" s="56"/>
      <c r="Q16" s="56"/>
    </row>
    <row r="17">
      <c r="A17" s="56"/>
      <c r="B17" s="56"/>
      <c r="C17" s="68" t="s">
        <v>33</v>
      </c>
      <c r="D17" s="3"/>
      <c r="E17" s="3"/>
      <c r="F17" s="3"/>
      <c r="G17" s="3"/>
      <c r="H17" s="3"/>
      <c r="I17" s="3"/>
      <c r="J17" s="3"/>
      <c r="K17" s="3"/>
      <c r="L17" s="3"/>
      <c r="M17" s="4"/>
      <c r="N17" s="69" t="s">
        <v>34</v>
      </c>
      <c r="O17" s="70" t="s">
        <v>35</v>
      </c>
      <c r="P17" s="56"/>
      <c r="Q17" s="56"/>
    </row>
    <row r="18">
      <c r="A18" s="56"/>
      <c r="B18" s="56"/>
      <c r="C18" s="8">
        <v>10.0</v>
      </c>
      <c r="D18" s="9" t="s">
        <v>129</v>
      </c>
      <c r="E18" s="10"/>
      <c r="F18" s="10"/>
      <c r="G18" s="60"/>
      <c r="H18" s="60"/>
      <c r="I18" s="60"/>
      <c r="J18" s="60"/>
      <c r="K18" s="60"/>
      <c r="L18" s="60"/>
      <c r="M18" s="60"/>
      <c r="N18" s="71">
        <f>290000-24600</f>
        <v>265400</v>
      </c>
      <c r="O18" s="72"/>
      <c r="P18" s="56"/>
      <c r="Q18" s="56"/>
    </row>
    <row r="19">
      <c r="A19" s="56"/>
      <c r="B19" s="56"/>
      <c r="C19" s="41"/>
      <c r="D19" s="47">
        <v>104.0</v>
      </c>
      <c r="E19" s="44" t="s">
        <v>130</v>
      </c>
      <c r="F19" s="44"/>
      <c r="G19" s="75"/>
      <c r="H19" s="75"/>
      <c r="I19" s="56"/>
      <c r="J19" s="56"/>
      <c r="K19" s="56"/>
      <c r="L19" s="56"/>
      <c r="M19" s="56"/>
      <c r="N19" s="76"/>
      <c r="O19" s="72"/>
      <c r="P19" s="56"/>
      <c r="Q19" s="56"/>
    </row>
    <row r="20">
      <c r="A20" s="56"/>
      <c r="B20" s="56"/>
      <c r="C20" s="41"/>
      <c r="D20" s="44"/>
      <c r="E20" s="44">
        <v>1041.0</v>
      </c>
      <c r="F20" s="44" t="s">
        <v>74</v>
      </c>
      <c r="G20" s="56"/>
      <c r="H20" s="75"/>
      <c r="I20" s="56"/>
      <c r="J20" s="56"/>
      <c r="K20" s="56"/>
      <c r="L20" s="56"/>
      <c r="M20" s="56"/>
      <c r="N20" s="76"/>
      <c r="O20" s="72"/>
      <c r="P20" s="56"/>
      <c r="Q20" s="56"/>
    </row>
    <row r="21" ht="15.75" customHeight="1">
      <c r="A21" s="56"/>
      <c r="B21" s="56"/>
      <c r="C21" s="8">
        <v>18.0</v>
      </c>
      <c r="D21" s="9" t="s">
        <v>213</v>
      </c>
      <c r="E21" s="10"/>
      <c r="F21" s="10"/>
      <c r="G21" s="60"/>
      <c r="H21" s="60"/>
      <c r="I21" s="60"/>
      <c r="J21" s="60"/>
      <c r="K21" s="60"/>
      <c r="L21" s="60"/>
      <c r="M21" s="60"/>
      <c r="N21" s="71">
        <v>24600.0</v>
      </c>
      <c r="O21" s="72"/>
      <c r="P21" s="56"/>
      <c r="Q21" s="56"/>
    </row>
    <row r="22" ht="15.75" customHeight="1">
      <c r="A22" s="56"/>
      <c r="B22" s="56"/>
      <c r="C22" s="41"/>
      <c r="D22" s="47">
        <v>181.0</v>
      </c>
      <c r="E22" s="44" t="s">
        <v>214</v>
      </c>
      <c r="F22" s="44"/>
      <c r="G22" s="75"/>
      <c r="H22" s="75"/>
      <c r="I22" s="56"/>
      <c r="J22" s="56"/>
      <c r="K22" s="56"/>
      <c r="L22" s="56"/>
      <c r="M22" s="56"/>
      <c r="N22" s="76"/>
      <c r="O22" s="72"/>
      <c r="P22" s="56"/>
      <c r="Q22" s="56"/>
    </row>
    <row r="23" ht="15.75" customHeight="1">
      <c r="A23" s="56"/>
      <c r="B23" s="56"/>
      <c r="C23" s="9">
        <v>37.0</v>
      </c>
      <c r="D23" s="9" t="s">
        <v>215</v>
      </c>
      <c r="E23" s="10"/>
      <c r="F23" s="10"/>
      <c r="G23" s="60"/>
      <c r="H23" s="60"/>
      <c r="I23" s="60"/>
      <c r="J23" s="60"/>
      <c r="K23" s="60"/>
      <c r="L23" s="60"/>
      <c r="M23" s="60"/>
      <c r="N23" s="71">
        <v>24600.0</v>
      </c>
      <c r="O23" s="72"/>
      <c r="P23" s="56"/>
      <c r="Q23" s="56"/>
    </row>
    <row r="24" ht="15.75" customHeight="1">
      <c r="A24" s="56"/>
      <c r="B24" s="56"/>
      <c r="C24" s="41"/>
      <c r="D24" s="47">
        <v>373.0</v>
      </c>
      <c r="E24" s="44" t="s">
        <v>216</v>
      </c>
      <c r="F24" s="44"/>
      <c r="G24" s="75"/>
      <c r="H24" s="75"/>
      <c r="I24" s="75"/>
      <c r="J24" s="56"/>
      <c r="K24" s="56"/>
      <c r="L24" s="56"/>
      <c r="M24" s="56"/>
      <c r="N24" s="76"/>
      <c r="O24" s="72"/>
      <c r="P24" s="56"/>
      <c r="Q24" s="56"/>
    </row>
    <row r="25" ht="15.75" customHeight="1">
      <c r="A25" s="56"/>
      <c r="B25" s="56"/>
      <c r="D25" s="47"/>
      <c r="E25" s="44">
        <v>3731.0</v>
      </c>
      <c r="F25" s="44" t="s">
        <v>217</v>
      </c>
      <c r="G25" s="75"/>
      <c r="H25" s="56"/>
      <c r="I25" s="56"/>
      <c r="J25" s="56"/>
      <c r="K25" s="56"/>
      <c r="L25" s="56"/>
      <c r="M25" s="56"/>
      <c r="N25" s="76"/>
      <c r="O25" s="72"/>
      <c r="P25" s="56"/>
      <c r="Q25" s="56"/>
    </row>
    <row r="26" ht="15.75" customHeight="1">
      <c r="A26" s="56"/>
      <c r="B26" s="56"/>
      <c r="C26" s="8">
        <v>45.0</v>
      </c>
      <c r="D26" s="9" t="s">
        <v>218</v>
      </c>
      <c r="E26" s="10"/>
      <c r="F26" s="10"/>
      <c r="G26" s="60"/>
      <c r="H26" s="60"/>
      <c r="I26" s="60"/>
      <c r="J26" s="60"/>
      <c r="K26" s="60"/>
      <c r="L26" s="60"/>
      <c r="M26" s="60"/>
      <c r="N26" s="71"/>
      <c r="O26" s="77">
        <f>+N18+N21+N23</f>
        <v>314600</v>
      </c>
      <c r="P26" s="56"/>
      <c r="Q26" s="56"/>
    </row>
    <row r="27" ht="15.75" customHeight="1">
      <c r="A27" s="56"/>
      <c r="B27" s="56"/>
      <c r="C27" s="41"/>
      <c r="D27" s="47">
        <v>451.0</v>
      </c>
      <c r="E27" s="44" t="s">
        <v>219</v>
      </c>
      <c r="F27" s="44"/>
      <c r="G27" s="75"/>
      <c r="H27" s="75"/>
      <c r="I27" s="56"/>
      <c r="J27" s="56"/>
      <c r="K27" s="56"/>
      <c r="L27" s="56"/>
      <c r="M27" s="56"/>
      <c r="N27" s="76"/>
      <c r="O27" s="72"/>
      <c r="P27" s="56"/>
      <c r="Q27" s="56"/>
    </row>
    <row r="28" ht="15.75" customHeight="1">
      <c r="A28" s="56"/>
      <c r="B28" s="56"/>
      <c r="C28" s="41"/>
      <c r="D28" s="44"/>
      <c r="E28" s="44">
        <v>4511.0</v>
      </c>
      <c r="F28" s="44" t="s">
        <v>220</v>
      </c>
      <c r="G28" s="56"/>
      <c r="H28" s="75"/>
      <c r="I28" s="56"/>
      <c r="J28" s="56"/>
      <c r="K28" s="56"/>
      <c r="L28" s="56"/>
      <c r="M28" s="56"/>
      <c r="N28" s="76"/>
      <c r="O28" s="72"/>
      <c r="P28" s="56"/>
      <c r="Q28" s="56"/>
    </row>
    <row r="29" ht="15.75" customHeight="1">
      <c r="A29" s="56"/>
      <c r="B29" s="56"/>
      <c r="C29" s="41"/>
      <c r="D29" s="47">
        <v>455.0</v>
      </c>
      <c r="E29" s="44" t="s">
        <v>221</v>
      </c>
      <c r="F29" s="44"/>
      <c r="G29" s="56"/>
      <c r="H29" s="75"/>
      <c r="I29" s="56"/>
      <c r="J29" s="56"/>
      <c r="K29" s="56"/>
      <c r="L29" s="56"/>
      <c r="M29" s="56"/>
      <c r="N29" s="76"/>
      <c r="O29" s="72"/>
      <c r="P29" s="56"/>
      <c r="Q29" s="56"/>
    </row>
    <row r="30" ht="15.75" customHeight="1">
      <c r="A30" s="56"/>
      <c r="B30" s="56"/>
      <c r="C30" s="41"/>
      <c r="D30" s="44"/>
      <c r="E30" s="44">
        <v>4551.0</v>
      </c>
      <c r="F30" s="44" t="s">
        <v>222</v>
      </c>
      <c r="G30" s="56"/>
      <c r="H30" s="75"/>
      <c r="I30" s="56"/>
      <c r="J30" s="56"/>
      <c r="K30" s="56"/>
      <c r="L30" s="56"/>
      <c r="M30" s="56"/>
      <c r="N30" s="76"/>
      <c r="O30" s="72"/>
      <c r="P30" s="56"/>
      <c r="Q30" s="56"/>
    </row>
    <row r="31" ht="15.75" customHeight="1">
      <c r="A31" s="56"/>
      <c r="B31" s="56"/>
      <c r="C31" s="41"/>
      <c r="D31" s="44"/>
      <c r="E31" s="44" t="s">
        <v>223</v>
      </c>
      <c r="G31" s="56"/>
      <c r="H31" s="75"/>
      <c r="I31" s="56"/>
      <c r="J31" s="56"/>
      <c r="K31" s="56"/>
      <c r="L31" s="56"/>
      <c r="M31" s="56"/>
      <c r="N31" s="76"/>
      <c r="O31" s="72"/>
      <c r="P31" s="56"/>
      <c r="Q31" s="56"/>
    </row>
    <row r="32" ht="15.75" customHeight="1">
      <c r="A32" s="56"/>
      <c r="B32" s="56"/>
      <c r="C32" s="56"/>
      <c r="D32" s="80" t="s">
        <v>224</v>
      </c>
      <c r="E32" s="56"/>
      <c r="F32" s="56"/>
      <c r="G32" s="56"/>
      <c r="H32" s="56"/>
      <c r="I32" s="56"/>
      <c r="J32" s="56"/>
      <c r="K32" s="56"/>
      <c r="L32" s="56"/>
      <c r="M32" s="56"/>
      <c r="N32" s="78"/>
      <c r="O32" s="79"/>
      <c r="P32" s="56"/>
      <c r="Q32" s="56"/>
    </row>
    <row r="33" ht="15.75" customHeight="1">
      <c r="A33" s="56"/>
      <c r="B33" s="56"/>
      <c r="C33" s="56"/>
      <c r="D33" s="56"/>
      <c r="E33" s="56"/>
      <c r="F33" s="56"/>
      <c r="G33" s="56"/>
      <c r="H33" s="56"/>
      <c r="I33" s="56"/>
      <c r="J33" s="56"/>
      <c r="K33" s="56"/>
      <c r="L33" s="56"/>
      <c r="M33" s="56"/>
      <c r="N33" s="56"/>
      <c r="O33" s="56"/>
      <c r="P33" s="56"/>
      <c r="Q33" s="56"/>
    </row>
    <row r="34" ht="15.75" customHeight="1">
      <c r="A34" s="56"/>
      <c r="B34" s="56"/>
      <c r="C34" s="56"/>
      <c r="D34" s="56"/>
      <c r="E34" s="56"/>
      <c r="F34" s="56"/>
      <c r="G34" s="56"/>
      <c r="H34" s="56"/>
      <c r="I34" s="56"/>
      <c r="J34" s="56"/>
      <c r="K34" s="56"/>
      <c r="L34" s="56"/>
      <c r="M34" s="56"/>
      <c r="N34" s="56"/>
      <c r="O34" s="56"/>
      <c r="P34" s="56"/>
      <c r="Q34" s="56"/>
    </row>
    <row r="35" ht="15.75" customHeight="1">
      <c r="A35" s="56"/>
      <c r="B35" s="56"/>
      <c r="C35" s="63"/>
      <c r="D35" s="56"/>
      <c r="E35" s="56"/>
      <c r="F35" s="56"/>
      <c r="G35" s="56"/>
      <c r="H35" s="56"/>
      <c r="I35" s="56"/>
      <c r="J35" s="56"/>
      <c r="K35" s="56"/>
      <c r="L35" s="56"/>
      <c r="M35" s="56"/>
      <c r="N35" s="56"/>
      <c r="O35" s="56"/>
      <c r="P35" s="56"/>
      <c r="Q35" s="56"/>
    </row>
    <row r="36" ht="15.75" customHeight="1">
      <c r="A36" s="56"/>
      <c r="B36" s="56"/>
      <c r="C36" s="68" t="s">
        <v>33</v>
      </c>
      <c r="D36" s="3"/>
      <c r="E36" s="3"/>
      <c r="F36" s="3"/>
      <c r="G36" s="3"/>
      <c r="H36" s="3"/>
      <c r="I36" s="3"/>
      <c r="J36" s="3"/>
      <c r="K36" s="3"/>
      <c r="L36" s="3"/>
      <c r="M36" s="4"/>
      <c r="N36" s="69" t="s">
        <v>34</v>
      </c>
      <c r="O36" s="70" t="s">
        <v>35</v>
      </c>
      <c r="P36" s="56"/>
      <c r="Q36" s="56"/>
    </row>
    <row r="37" ht="15.75" customHeight="1">
      <c r="A37" s="56"/>
      <c r="B37" s="56"/>
      <c r="C37" s="8">
        <v>67.0</v>
      </c>
      <c r="D37" s="9" t="s">
        <v>225</v>
      </c>
      <c r="E37" s="10"/>
      <c r="F37" s="10"/>
      <c r="G37" s="60"/>
      <c r="H37" s="60"/>
      <c r="I37" s="60"/>
      <c r="J37" s="60"/>
      <c r="K37" s="60"/>
      <c r="L37" s="60"/>
      <c r="M37" s="60"/>
      <c r="N37" s="71">
        <f>49200/12</f>
        <v>4100</v>
      </c>
      <c r="O37" s="72"/>
      <c r="P37" s="56"/>
      <c r="Q37" s="56"/>
    </row>
    <row r="38" ht="15.75" customHeight="1">
      <c r="A38" s="56"/>
      <c r="B38" s="56"/>
      <c r="C38" s="41"/>
      <c r="D38" s="47">
        <v>673.0</v>
      </c>
      <c r="E38" s="44" t="s">
        <v>226</v>
      </c>
      <c r="F38" s="44"/>
      <c r="G38" s="75"/>
      <c r="H38" s="75"/>
      <c r="I38" s="56"/>
      <c r="J38" s="56"/>
      <c r="K38" s="56"/>
      <c r="L38" s="56"/>
      <c r="M38" s="56"/>
      <c r="N38" s="76"/>
      <c r="O38" s="72"/>
      <c r="P38" s="56"/>
      <c r="Q38" s="56"/>
    </row>
    <row r="39" ht="15.75" customHeight="1">
      <c r="A39" s="56"/>
      <c r="B39" s="56"/>
      <c r="C39" s="41"/>
      <c r="D39" s="44"/>
      <c r="E39" s="44">
        <v>6731.0</v>
      </c>
      <c r="F39" s="44" t="s">
        <v>227</v>
      </c>
      <c r="G39" s="56"/>
      <c r="H39" s="75"/>
      <c r="I39" s="56"/>
      <c r="J39" s="56"/>
      <c r="K39" s="56"/>
      <c r="L39" s="56"/>
      <c r="M39" s="56"/>
      <c r="N39" s="76"/>
      <c r="O39" s="72"/>
      <c r="P39" s="56"/>
      <c r="Q39" s="56"/>
    </row>
    <row r="40" ht="15.75" customHeight="1">
      <c r="A40" s="56"/>
      <c r="B40" s="56"/>
      <c r="C40" s="41"/>
      <c r="D40" s="44"/>
      <c r="E40" s="44">
        <v>67311.0</v>
      </c>
      <c r="F40" s="44" t="s">
        <v>228</v>
      </c>
      <c r="G40" s="56"/>
      <c r="H40" s="75"/>
      <c r="I40" s="56"/>
      <c r="J40" s="56"/>
      <c r="K40" s="56"/>
      <c r="L40" s="56"/>
      <c r="M40" s="56"/>
      <c r="N40" s="76"/>
      <c r="O40" s="72"/>
      <c r="P40" s="56"/>
      <c r="Q40" s="56"/>
    </row>
    <row r="41" ht="15.75" customHeight="1">
      <c r="A41" s="56"/>
      <c r="B41" s="56"/>
      <c r="C41" s="8">
        <v>18.0</v>
      </c>
      <c r="D41" s="9" t="s">
        <v>213</v>
      </c>
      <c r="E41" s="10"/>
      <c r="F41" s="10"/>
      <c r="G41" s="60"/>
      <c r="H41" s="60"/>
      <c r="I41" s="60"/>
      <c r="J41" s="60"/>
      <c r="K41" s="60"/>
      <c r="L41" s="60"/>
      <c r="M41" s="60"/>
      <c r="N41" s="71"/>
      <c r="O41" s="77">
        <f>+N37</f>
        <v>4100</v>
      </c>
      <c r="P41" s="56"/>
      <c r="Q41" s="56"/>
    </row>
    <row r="42" ht="15.75" customHeight="1">
      <c r="A42" s="56"/>
      <c r="B42" s="56"/>
      <c r="C42" s="41"/>
      <c r="D42" s="47">
        <v>181.0</v>
      </c>
      <c r="E42" s="44" t="s">
        <v>214</v>
      </c>
      <c r="F42" s="44"/>
      <c r="G42" s="75"/>
      <c r="H42" s="75"/>
      <c r="I42" s="75"/>
      <c r="J42" s="56"/>
      <c r="K42" s="56"/>
      <c r="L42" s="56"/>
      <c r="M42" s="56"/>
      <c r="N42" s="76"/>
      <c r="O42" s="72"/>
      <c r="P42" s="56"/>
      <c r="Q42" s="56"/>
    </row>
    <row r="43" ht="15.75" customHeight="1">
      <c r="A43" s="56"/>
      <c r="B43" s="56"/>
      <c r="C43" s="56"/>
      <c r="D43" s="80" t="s">
        <v>229</v>
      </c>
      <c r="E43" s="56"/>
      <c r="F43" s="56"/>
      <c r="G43" s="56"/>
      <c r="H43" s="56"/>
      <c r="I43" s="56"/>
      <c r="J43" s="56"/>
      <c r="K43" s="56"/>
      <c r="L43" s="56"/>
      <c r="M43" s="56"/>
      <c r="N43" s="78"/>
      <c r="O43" s="79"/>
      <c r="P43" s="56"/>
      <c r="Q43" s="56"/>
    </row>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C13:O13"/>
    <mergeCell ref="C14:O14"/>
    <mergeCell ref="C17:M17"/>
    <mergeCell ref="C36:M36"/>
    <mergeCell ref="B1:E1"/>
    <mergeCell ref="F1:G1"/>
    <mergeCell ref="B2:O2"/>
    <mergeCell ref="B5:O5"/>
    <mergeCell ref="C8:O8"/>
    <mergeCell ref="C11:O11"/>
    <mergeCell ref="C12:O12"/>
  </mergeCells>
  <printOptions/>
  <pageMargins bottom="0.75" footer="0.0" header="0.0" left="0.7" right="0.7" top="0.75"/>
  <pageSetup paperSize="9"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26" width="10.71"/>
  </cols>
  <sheetData>
    <row r="1" ht="21.0" customHeight="1">
      <c r="A1" s="1"/>
      <c r="B1" s="2" t="s">
        <v>0</v>
      </c>
      <c r="C1" s="3"/>
      <c r="D1" s="3"/>
      <c r="E1" s="4"/>
      <c r="F1" s="2">
        <v>1.0</v>
      </c>
      <c r="G1" s="4"/>
      <c r="H1" s="5" t="s">
        <v>1</v>
      </c>
      <c r="I1" s="5"/>
      <c r="J1" s="5"/>
      <c r="K1" s="5"/>
      <c r="L1" s="5"/>
      <c r="M1" s="5"/>
      <c r="N1" s="5"/>
      <c r="O1" s="5"/>
      <c r="P1" s="1"/>
      <c r="Q1" s="1"/>
      <c r="R1" s="1"/>
      <c r="S1" s="1"/>
      <c r="T1" s="1"/>
      <c r="U1" s="1"/>
      <c r="V1" s="1"/>
      <c r="W1" s="1"/>
      <c r="X1" s="1"/>
      <c r="Y1" s="1"/>
      <c r="Z1" s="1"/>
    </row>
    <row r="2">
      <c r="B2" s="55" t="s">
        <v>230</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4.5" customHeight="1">
      <c r="A5" s="56"/>
      <c r="B5" s="11" t="s">
        <v>231</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207</v>
      </c>
      <c r="G7" s="61"/>
      <c r="H7" s="61"/>
      <c r="I7" s="61"/>
      <c r="J7" s="61"/>
      <c r="K7" s="61"/>
      <c r="L7" s="61"/>
      <c r="M7" s="61"/>
      <c r="N7" s="61"/>
      <c r="O7" s="61"/>
      <c r="P7" s="56"/>
      <c r="Q7" s="56"/>
    </row>
    <row r="8" ht="65.25" customHeight="1">
      <c r="A8" s="56"/>
      <c r="B8" s="14"/>
      <c r="C8" s="62" t="s">
        <v>232</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ht="48.75" customHeight="1">
      <c r="A11" s="56"/>
      <c r="B11" s="56"/>
      <c r="C11" s="62" t="s">
        <v>233</v>
      </c>
      <c r="P11" s="67"/>
      <c r="Q11" s="56"/>
    </row>
    <row r="12" ht="75.75" customHeight="1">
      <c r="A12" s="56"/>
      <c r="B12" s="56"/>
      <c r="C12" s="62" t="s">
        <v>234</v>
      </c>
      <c r="P12" s="67"/>
      <c r="Q12" s="56"/>
    </row>
    <row r="13">
      <c r="A13" s="56"/>
      <c r="B13" s="56"/>
      <c r="C13" s="56"/>
      <c r="D13" s="56"/>
      <c r="E13" s="56"/>
      <c r="F13" s="56"/>
      <c r="G13" s="56"/>
      <c r="H13" s="56"/>
      <c r="I13" s="56"/>
      <c r="J13" s="56"/>
      <c r="K13" s="56"/>
      <c r="L13" s="56"/>
      <c r="M13" s="56"/>
      <c r="N13" s="56"/>
      <c r="O13" s="56"/>
      <c r="P13" s="56"/>
      <c r="Q13" s="56"/>
    </row>
    <row r="14">
      <c r="A14" s="56"/>
      <c r="B14" s="56"/>
      <c r="C14" s="63"/>
      <c r="D14" s="56"/>
      <c r="E14" s="56"/>
      <c r="F14" s="56"/>
      <c r="G14" s="56"/>
      <c r="H14" s="56"/>
      <c r="I14" s="56"/>
      <c r="J14" s="56"/>
      <c r="K14" s="56"/>
      <c r="L14" s="56"/>
      <c r="M14" s="56"/>
      <c r="N14" s="56"/>
      <c r="O14" s="56"/>
      <c r="P14" s="56"/>
      <c r="Q14" s="56"/>
    </row>
    <row r="15">
      <c r="A15" s="56"/>
      <c r="B15" s="56"/>
      <c r="C15" s="68" t="s">
        <v>33</v>
      </c>
      <c r="D15" s="3"/>
      <c r="E15" s="3"/>
      <c r="F15" s="3"/>
      <c r="G15" s="3"/>
      <c r="H15" s="3"/>
      <c r="I15" s="3"/>
      <c r="J15" s="3"/>
      <c r="K15" s="3"/>
      <c r="L15" s="3"/>
      <c r="M15" s="4"/>
      <c r="N15" s="69" t="s">
        <v>34</v>
      </c>
      <c r="O15" s="70" t="s">
        <v>35</v>
      </c>
      <c r="P15" s="56"/>
      <c r="Q15" s="56"/>
    </row>
    <row r="16">
      <c r="A16" s="56"/>
      <c r="B16" s="56"/>
      <c r="C16" s="8">
        <v>68.0</v>
      </c>
      <c r="D16" s="9" t="s">
        <v>235</v>
      </c>
      <c r="E16" s="10"/>
      <c r="F16" s="10"/>
      <c r="G16" s="60"/>
      <c r="H16" s="60"/>
      <c r="I16" s="60"/>
      <c r="J16" s="60"/>
      <c r="K16" s="60"/>
      <c r="L16" s="60"/>
      <c r="M16" s="60"/>
      <c r="N16" s="71">
        <v>23500.0</v>
      </c>
      <c r="O16" s="72"/>
      <c r="P16" s="56"/>
      <c r="Q16" s="56"/>
    </row>
    <row r="17">
      <c r="A17" s="56"/>
      <c r="B17" s="56"/>
      <c r="C17" s="41"/>
      <c r="D17" s="47">
        <v>687.0</v>
      </c>
      <c r="E17" s="44" t="s">
        <v>236</v>
      </c>
      <c r="F17" s="44"/>
      <c r="G17" s="75"/>
      <c r="H17" s="75"/>
      <c r="I17" s="56"/>
      <c r="J17" s="56"/>
      <c r="K17" s="56"/>
      <c r="L17" s="56"/>
      <c r="M17" s="56"/>
      <c r="N17" s="76"/>
      <c r="O17" s="72"/>
      <c r="P17" s="56"/>
      <c r="Q17" s="56"/>
    </row>
    <row r="18">
      <c r="A18" s="56"/>
      <c r="B18" s="56"/>
      <c r="C18" s="41"/>
      <c r="D18" s="44"/>
      <c r="E18" s="44">
        <v>6871.0</v>
      </c>
      <c r="F18" s="44" t="s">
        <v>237</v>
      </c>
      <c r="G18" s="56"/>
      <c r="H18" s="75"/>
      <c r="I18" s="56"/>
      <c r="J18" s="56"/>
      <c r="K18" s="56"/>
      <c r="L18" s="56"/>
      <c r="M18" s="56"/>
      <c r="N18" s="76"/>
      <c r="O18" s="72"/>
      <c r="P18" s="56"/>
      <c r="Q18" s="56"/>
    </row>
    <row r="19">
      <c r="A19" s="56"/>
      <c r="B19" s="56"/>
      <c r="C19" s="41"/>
      <c r="D19" s="47"/>
      <c r="E19" s="44" t="s">
        <v>238</v>
      </c>
      <c r="G19" s="75"/>
      <c r="H19" s="75"/>
      <c r="I19" s="56"/>
      <c r="J19" s="56"/>
      <c r="K19" s="56"/>
      <c r="L19" s="56"/>
      <c r="M19" s="56"/>
      <c r="N19" s="76"/>
      <c r="O19" s="72"/>
      <c r="P19" s="56"/>
      <c r="Q19" s="56"/>
    </row>
    <row r="20">
      <c r="A20" s="56"/>
      <c r="B20" s="56"/>
      <c r="C20" s="8">
        <v>19.0</v>
      </c>
      <c r="D20" s="9" t="s">
        <v>239</v>
      </c>
      <c r="E20" s="10"/>
      <c r="F20" s="10"/>
      <c r="G20" s="60"/>
      <c r="H20" s="60"/>
      <c r="I20" s="60"/>
      <c r="J20" s="60"/>
      <c r="K20" s="60"/>
      <c r="L20" s="60"/>
      <c r="M20" s="60"/>
      <c r="N20" s="71"/>
      <c r="O20" s="77">
        <f>+N16</f>
        <v>23500</v>
      </c>
      <c r="P20" s="56"/>
      <c r="Q20" s="56"/>
    </row>
    <row r="21" ht="15.75" customHeight="1">
      <c r="A21" s="56"/>
      <c r="B21" s="56"/>
      <c r="C21" s="41"/>
      <c r="D21" s="47">
        <v>191.0</v>
      </c>
      <c r="E21" s="44" t="s">
        <v>240</v>
      </c>
      <c r="F21" s="44"/>
      <c r="G21" s="75"/>
      <c r="H21" s="75"/>
      <c r="I21" s="56"/>
      <c r="J21" s="56"/>
      <c r="K21" s="56"/>
      <c r="L21" s="56"/>
      <c r="M21" s="56"/>
      <c r="N21" s="76"/>
      <c r="O21" s="72"/>
      <c r="P21" s="56"/>
      <c r="Q21" s="56"/>
    </row>
    <row r="22" ht="15.75" customHeight="1">
      <c r="A22" s="56"/>
      <c r="B22" s="56"/>
      <c r="C22" s="41"/>
      <c r="D22" s="44"/>
      <c r="E22" s="44">
        <v>1911.0</v>
      </c>
      <c r="F22" s="44" t="s">
        <v>241</v>
      </c>
      <c r="G22" s="56"/>
      <c r="H22" s="75"/>
      <c r="I22" s="56"/>
      <c r="J22" s="56"/>
      <c r="K22" s="56"/>
      <c r="L22" s="56"/>
      <c r="M22" s="56"/>
      <c r="N22" s="76"/>
      <c r="O22" s="72"/>
      <c r="P22" s="56"/>
      <c r="Q22" s="56"/>
    </row>
    <row r="23" ht="15.75" customHeight="1">
      <c r="A23" s="56"/>
      <c r="B23" s="56"/>
      <c r="C23" s="56"/>
      <c r="D23" s="80" t="s">
        <v>242</v>
      </c>
      <c r="E23" s="56"/>
      <c r="F23" s="56"/>
      <c r="G23" s="56"/>
      <c r="H23" s="56"/>
      <c r="I23" s="56"/>
      <c r="J23" s="56"/>
      <c r="K23" s="56"/>
      <c r="L23" s="56"/>
      <c r="M23" s="56"/>
      <c r="N23" s="78"/>
      <c r="O23" s="79"/>
      <c r="P23" s="56"/>
      <c r="Q23" s="56"/>
    </row>
    <row r="24" ht="15.75" customHeight="1">
      <c r="A24" s="56"/>
      <c r="B24" s="56"/>
      <c r="C24" s="56"/>
      <c r="D24" s="56"/>
      <c r="E24" s="56"/>
      <c r="F24" s="56"/>
      <c r="G24" s="56"/>
      <c r="H24" s="56"/>
      <c r="I24" s="56"/>
      <c r="J24" s="56"/>
      <c r="K24" s="56"/>
      <c r="L24" s="56"/>
      <c r="M24" s="56"/>
      <c r="N24" s="56"/>
      <c r="O24" s="56"/>
      <c r="P24" s="56"/>
      <c r="Q24" s="56"/>
    </row>
    <row r="25" ht="15.75" customHeight="1">
      <c r="A25" s="56"/>
      <c r="B25" s="56"/>
      <c r="C25" s="56"/>
      <c r="D25" s="56"/>
      <c r="E25" s="56"/>
      <c r="F25" s="56"/>
      <c r="G25" s="56"/>
      <c r="H25" s="56"/>
      <c r="I25" s="56"/>
      <c r="J25" s="56"/>
      <c r="K25" s="56"/>
      <c r="L25" s="56"/>
      <c r="M25" s="56"/>
      <c r="N25" s="56"/>
      <c r="O25" s="56"/>
      <c r="P25" s="56"/>
      <c r="Q25" s="56"/>
    </row>
    <row r="26" ht="15.75" customHeight="1">
      <c r="A26" s="56"/>
      <c r="B26" s="56"/>
      <c r="C26" s="63"/>
      <c r="D26" s="56"/>
      <c r="E26" s="56"/>
      <c r="F26" s="56"/>
      <c r="G26" s="56"/>
      <c r="H26" s="56"/>
      <c r="I26" s="56"/>
      <c r="J26" s="56"/>
      <c r="K26" s="56"/>
      <c r="L26" s="56"/>
      <c r="M26" s="56"/>
      <c r="N26" s="56"/>
      <c r="O26" s="56"/>
      <c r="P26" s="56"/>
      <c r="Q26" s="56"/>
    </row>
    <row r="27" ht="15.75" customHeight="1">
      <c r="A27" s="56"/>
      <c r="B27" s="56"/>
      <c r="C27" s="68" t="s">
        <v>33</v>
      </c>
      <c r="D27" s="3"/>
      <c r="E27" s="3"/>
      <c r="F27" s="3"/>
      <c r="G27" s="3"/>
      <c r="H27" s="3"/>
      <c r="I27" s="3"/>
      <c r="J27" s="3"/>
      <c r="K27" s="3"/>
      <c r="L27" s="3"/>
      <c r="M27" s="4"/>
      <c r="N27" s="69" t="s">
        <v>34</v>
      </c>
      <c r="O27" s="70" t="s">
        <v>35</v>
      </c>
      <c r="P27" s="56"/>
      <c r="Q27" s="56"/>
    </row>
    <row r="28" ht="15.75" customHeight="1">
      <c r="A28" s="56"/>
      <c r="B28" s="56"/>
      <c r="C28" s="8">
        <v>94.0</v>
      </c>
      <c r="D28" s="9" t="s">
        <v>243</v>
      </c>
      <c r="E28" s="10"/>
      <c r="F28" s="10"/>
      <c r="G28" s="60"/>
      <c r="H28" s="60"/>
      <c r="I28" s="60"/>
      <c r="J28" s="60"/>
      <c r="K28" s="60"/>
      <c r="L28" s="60"/>
      <c r="M28" s="60"/>
      <c r="N28" s="71">
        <f>49200/12</f>
        <v>4100</v>
      </c>
      <c r="O28" s="72"/>
      <c r="P28" s="56"/>
      <c r="Q28" s="56"/>
    </row>
    <row r="29" ht="15.75" customHeight="1">
      <c r="A29" s="56"/>
      <c r="B29" s="56"/>
      <c r="C29" s="8">
        <v>78.0</v>
      </c>
      <c r="D29" s="9" t="s">
        <v>244</v>
      </c>
      <c r="E29" s="10"/>
      <c r="F29" s="10"/>
      <c r="G29" s="60"/>
      <c r="H29" s="60"/>
      <c r="I29" s="60"/>
      <c r="J29" s="60"/>
      <c r="K29" s="60"/>
      <c r="L29" s="60"/>
      <c r="M29" s="60"/>
      <c r="N29" s="71"/>
      <c r="O29" s="77">
        <f>+N28</f>
        <v>4100</v>
      </c>
      <c r="P29" s="56"/>
      <c r="Q29" s="56"/>
    </row>
    <row r="30" ht="15.75" customHeight="1">
      <c r="A30" s="56"/>
      <c r="B30" s="56"/>
      <c r="C30" s="41"/>
      <c r="D30" s="47">
        <v>781.0</v>
      </c>
      <c r="E30" s="44" t="s">
        <v>245</v>
      </c>
      <c r="F30" s="44"/>
      <c r="G30" s="75"/>
      <c r="H30" s="75"/>
      <c r="I30" s="75"/>
      <c r="J30" s="56"/>
      <c r="K30" s="56"/>
      <c r="L30" s="56"/>
      <c r="M30" s="56"/>
      <c r="N30" s="76"/>
      <c r="O30" s="72"/>
      <c r="P30" s="56"/>
      <c r="Q30" s="56"/>
    </row>
    <row r="31" ht="15.75" customHeight="1">
      <c r="A31" s="56"/>
      <c r="B31" s="56"/>
      <c r="C31" s="56"/>
      <c r="D31" s="80" t="s">
        <v>246</v>
      </c>
      <c r="E31" s="56"/>
      <c r="F31" s="56"/>
      <c r="G31" s="56"/>
      <c r="H31" s="56"/>
      <c r="I31" s="56"/>
      <c r="J31" s="56"/>
      <c r="K31" s="56"/>
      <c r="L31" s="56"/>
      <c r="M31" s="56"/>
      <c r="N31" s="78"/>
      <c r="O31" s="79"/>
      <c r="P31" s="56"/>
      <c r="Q31" s="56"/>
    </row>
    <row r="32" ht="15.75" customHeight="1"/>
    <row r="33" ht="75.75" customHeight="1">
      <c r="A33" s="56"/>
      <c r="B33" s="56"/>
      <c r="C33" s="62" t="s">
        <v>247</v>
      </c>
      <c r="P33" s="67"/>
      <c r="Q33" s="56"/>
    </row>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C15:M15"/>
    <mergeCell ref="C27:M27"/>
    <mergeCell ref="C33:O33"/>
    <mergeCell ref="B1:E1"/>
    <mergeCell ref="F1:G1"/>
    <mergeCell ref="B2:O2"/>
    <mergeCell ref="B5:O5"/>
    <mergeCell ref="C8:O8"/>
    <mergeCell ref="C11:O11"/>
    <mergeCell ref="C12:O12"/>
  </mergeCells>
  <printOptions/>
  <pageMargins bottom="0.75" footer="0.0" header="0.0" left="0.7" right="0.7" top="0.75"/>
  <pageSetup paperSize="9"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57"/>
    <col customWidth="1" min="6" max="8" width="10.71"/>
    <col customWidth="1" min="9" max="9" width="11.43"/>
    <col customWidth="1" min="10"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249</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4.5" customHeight="1">
      <c r="A5" s="56"/>
      <c r="B5" s="11" t="s">
        <v>250</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251</v>
      </c>
      <c r="G7" s="61"/>
      <c r="H7" s="61"/>
      <c r="I7" s="61"/>
      <c r="J7" s="61"/>
      <c r="K7" s="61"/>
      <c r="L7" s="61"/>
      <c r="M7" s="61"/>
      <c r="N7" s="61"/>
      <c r="O7" s="61"/>
      <c r="P7" s="56"/>
      <c r="Q7" s="56"/>
    </row>
    <row r="8" ht="65.25" customHeight="1">
      <c r="A8" s="56"/>
      <c r="B8" s="14"/>
      <c r="C8" s="62" t="s">
        <v>252</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ht="138.75" customHeight="1">
      <c r="A11" s="56"/>
      <c r="B11" s="56"/>
      <c r="C11" s="62" t="s">
        <v>253</v>
      </c>
      <c r="P11" s="67"/>
      <c r="Q11" s="56"/>
    </row>
    <row r="12">
      <c r="A12" s="56"/>
      <c r="B12" s="56"/>
      <c r="C12" s="56"/>
      <c r="D12" s="56"/>
      <c r="E12" s="56"/>
      <c r="F12" s="56"/>
      <c r="G12" s="56"/>
      <c r="H12" s="56"/>
      <c r="I12" s="56"/>
      <c r="J12" s="56"/>
      <c r="K12" s="56"/>
      <c r="L12" s="56"/>
      <c r="M12" s="56"/>
      <c r="N12" s="56"/>
      <c r="O12" s="56"/>
      <c r="P12" s="56"/>
      <c r="Q12" s="56"/>
    </row>
    <row r="13">
      <c r="A13" s="56"/>
      <c r="B13" s="56"/>
      <c r="C13" s="63"/>
      <c r="D13" s="56"/>
      <c r="E13" s="56"/>
      <c r="F13" s="56"/>
      <c r="G13" s="56"/>
      <c r="H13" s="56"/>
      <c r="I13" s="56"/>
      <c r="J13" s="56"/>
      <c r="K13" s="56"/>
      <c r="L13" s="56"/>
      <c r="M13" s="56"/>
      <c r="N13" s="56"/>
      <c r="O13" s="56"/>
      <c r="P13" s="56"/>
      <c r="Q13" s="56"/>
    </row>
    <row r="14">
      <c r="A14" s="56"/>
      <c r="B14" s="56"/>
      <c r="C14" s="68" t="s">
        <v>33</v>
      </c>
      <c r="D14" s="3"/>
      <c r="E14" s="3"/>
      <c r="F14" s="3"/>
      <c r="G14" s="3"/>
      <c r="H14" s="3"/>
      <c r="I14" s="3"/>
      <c r="J14" s="3"/>
      <c r="K14" s="3"/>
      <c r="L14" s="3"/>
      <c r="M14" s="4"/>
      <c r="N14" s="69" t="s">
        <v>34</v>
      </c>
      <c r="O14" s="70" t="s">
        <v>35</v>
      </c>
      <c r="P14" s="56"/>
      <c r="Q14" s="56"/>
    </row>
    <row r="15">
      <c r="A15" s="56"/>
      <c r="B15" s="56"/>
      <c r="C15" s="9">
        <v>60.0</v>
      </c>
      <c r="D15" s="9" t="s">
        <v>254</v>
      </c>
      <c r="E15" s="10"/>
      <c r="F15" s="10"/>
      <c r="G15" s="60"/>
      <c r="H15" s="60"/>
      <c r="I15" s="60"/>
      <c r="J15" s="60"/>
      <c r="K15" s="60"/>
      <c r="L15" s="60"/>
      <c r="M15" s="60"/>
      <c r="N15" s="71">
        <v>8476.0</v>
      </c>
      <c r="O15" s="72"/>
      <c r="P15" s="56"/>
      <c r="Q15" s="56"/>
    </row>
    <row r="16">
      <c r="A16" s="56"/>
      <c r="B16" s="56"/>
      <c r="C16" s="41"/>
      <c r="D16" s="47">
        <v>601.0</v>
      </c>
      <c r="E16" s="44" t="s">
        <v>92</v>
      </c>
      <c r="F16" s="44"/>
      <c r="G16" s="75"/>
      <c r="H16" s="75"/>
      <c r="I16" s="56"/>
      <c r="J16" s="56"/>
      <c r="K16" s="56"/>
      <c r="L16" s="56"/>
      <c r="M16" s="56"/>
      <c r="N16" s="76"/>
      <c r="O16" s="72"/>
      <c r="P16" s="56"/>
      <c r="Q16" s="56"/>
    </row>
    <row r="17">
      <c r="A17" s="56"/>
      <c r="B17" s="56"/>
      <c r="D17" s="47"/>
      <c r="E17" s="44">
        <v>6011.0</v>
      </c>
      <c r="F17" s="44" t="s">
        <v>92</v>
      </c>
      <c r="G17" s="56"/>
      <c r="H17" s="75"/>
      <c r="I17" s="56"/>
      <c r="J17" s="56"/>
      <c r="K17" s="56"/>
      <c r="L17" s="56"/>
      <c r="M17" s="56"/>
      <c r="N17" s="76"/>
      <c r="O17" s="72"/>
      <c r="P17" s="56"/>
      <c r="Q17" s="56"/>
    </row>
    <row r="18">
      <c r="A18" s="56"/>
      <c r="B18" s="56"/>
      <c r="C18" s="9">
        <v>40.0</v>
      </c>
      <c r="D18" s="9" t="s">
        <v>44</v>
      </c>
      <c r="E18" s="10"/>
      <c r="F18" s="10"/>
      <c r="G18" s="60"/>
      <c r="H18" s="60"/>
      <c r="I18" s="60"/>
      <c r="J18" s="60"/>
      <c r="K18" s="60"/>
      <c r="L18" s="60"/>
      <c r="M18" s="60"/>
      <c r="N18" s="71">
        <f>+N15*0.18</f>
        <v>1525.68</v>
      </c>
      <c r="O18" s="72"/>
      <c r="P18" s="56"/>
      <c r="Q18" s="56"/>
    </row>
    <row r="19">
      <c r="A19" s="56"/>
      <c r="B19" s="56"/>
      <c r="C19" s="41"/>
      <c r="D19" s="47">
        <v>401.0</v>
      </c>
      <c r="E19" s="44" t="s">
        <v>255</v>
      </c>
      <c r="F19" s="44"/>
      <c r="G19" s="75"/>
      <c r="H19" s="75"/>
      <c r="I19" s="56"/>
      <c r="J19" s="56"/>
      <c r="K19" s="56"/>
      <c r="L19" s="56"/>
      <c r="M19" s="56"/>
      <c r="N19" s="76"/>
      <c r="O19" s="72"/>
      <c r="P19" s="56"/>
      <c r="Q19" s="56"/>
    </row>
    <row r="20">
      <c r="A20" s="56"/>
      <c r="B20" s="56"/>
      <c r="C20" s="41"/>
      <c r="D20" s="47"/>
      <c r="E20" s="53">
        <v>4011.0</v>
      </c>
      <c r="F20" s="44" t="s">
        <v>46</v>
      </c>
      <c r="G20" s="56"/>
      <c r="H20" s="75"/>
      <c r="I20" s="56"/>
      <c r="J20" s="56"/>
      <c r="K20" s="56"/>
      <c r="L20" s="56"/>
      <c r="M20" s="56"/>
      <c r="N20" s="76"/>
      <c r="O20" s="72"/>
      <c r="P20" s="56"/>
      <c r="Q20" s="56"/>
    </row>
    <row r="21" ht="15.75" customHeight="1">
      <c r="A21" s="56"/>
      <c r="B21" s="56"/>
      <c r="C21" s="41"/>
      <c r="D21" s="44"/>
      <c r="E21" s="44">
        <v>40115.0</v>
      </c>
      <c r="F21" s="44" t="s">
        <v>256</v>
      </c>
      <c r="G21" s="75"/>
      <c r="H21" s="75"/>
      <c r="I21" s="56"/>
      <c r="J21" s="56"/>
      <c r="K21" s="56"/>
      <c r="L21" s="56"/>
      <c r="M21" s="56"/>
      <c r="N21" s="76"/>
      <c r="O21" s="72"/>
      <c r="P21" s="56"/>
      <c r="Q21" s="56"/>
    </row>
    <row r="22" ht="15.75" customHeight="1">
      <c r="A22" s="56"/>
      <c r="B22" s="56"/>
      <c r="C22" s="8">
        <v>42.0</v>
      </c>
      <c r="D22" s="9" t="s">
        <v>257</v>
      </c>
      <c r="E22" s="10"/>
      <c r="F22" s="10"/>
      <c r="G22" s="60"/>
      <c r="H22" s="60"/>
      <c r="I22" s="60"/>
      <c r="J22" s="60"/>
      <c r="K22" s="60"/>
      <c r="L22" s="60"/>
      <c r="M22" s="60"/>
      <c r="N22" s="71"/>
      <c r="O22" s="77">
        <f>+N15+N18</f>
        <v>10001.68</v>
      </c>
      <c r="P22" s="56"/>
      <c r="Q22" s="56"/>
    </row>
    <row r="23" ht="15.75" customHeight="1">
      <c r="A23" s="56"/>
      <c r="B23" s="56"/>
      <c r="C23" s="41"/>
      <c r="D23" s="47">
        <v>421.0</v>
      </c>
      <c r="E23" s="44" t="s">
        <v>138</v>
      </c>
      <c r="F23" s="44"/>
      <c r="G23" s="75"/>
      <c r="H23" s="75"/>
      <c r="I23" s="56"/>
      <c r="J23" s="56"/>
      <c r="K23" s="56"/>
      <c r="L23" s="56"/>
      <c r="M23" s="56"/>
      <c r="N23" s="76"/>
      <c r="O23" s="72"/>
      <c r="P23" s="56"/>
      <c r="Q23" s="56"/>
    </row>
    <row r="24" ht="15.75" customHeight="1">
      <c r="A24" s="56"/>
      <c r="B24" s="56"/>
      <c r="C24" s="41"/>
      <c r="D24" s="44"/>
      <c r="E24" s="44">
        <v>4211.0</v>
      </c>
      <c r="F24" s="44" t="s">
        <v>87</v>
      </c>
      <c r="G24" s="56"/>
      <c r="H24" s="75"/>
      <c r="I24" s="56"/>
      <c r="J24" s="56"/>
      <c r="K24" s="56"/>
      <c r="L24" s="56"/>
      <c r="M24" s="56"/>
      <c r="N24" s="76"/>
      <c r="O24" s="72"/>
      <c r="P24" s="56"/>
      <c r="Q24" s="56"/>
    </row>
    <row r="25" ht="15.75" customHeight="1">
      <c r="A25" s="56"/>
      <c r="B25" s="56"/>
      <c r="C25" s="56"/>
      <c r="D25" s="80" t="s">
        <v>258</v>
      </c>
      <c r="E25" s="56"/>
      <c r="F25" s="56"/>
      <c r="G25" s="56"/>
      <c r="H25" s="56"/>
      <c r="I25" s="56"/>
      <c r="J25" s="56"/>
      <c r="K25" s="56"/>
      <c r="L25" s="56"/>
      <c r="M25" s="56"/>
      <c r="N25" s="78"/>
      <c r="O25" s="79"/>
      <c r="P25" s="56"/>
      <c r="Q25" s="56"/>
    </row>
    <row r="26" ht="15.75" customHeight="1">
      <c r="A26" s="56"/>
      <c r="B26" s="56"/>
      <c r="C26" s="56"/>
      <c r="D26" s="56"/>
      <c r="E26" s="56"/>
      <c r="F26" s="56"/>
      <c r="G26" s="56"/>
      <c r="H26" s="56"/>
      <c r="I26" s="56"/>
      <c r="J26" s="56"/>
      <c r="K26" s="56"/>
      <c r="L26" s="56"/>
      <c r="M26" s="56"/>
      <c r="N26" s="56"/>
      <c r="O26" s="56"/>
      <c r="P26" s="56"/>
      <c r="Q26" s="56"/>
    </row>
    <row r="27" ht="15.75" customHeight="1">
      <c r="A27" s="56"/>
      <c r="B27" s="56"/>
      <c r="C27" s="56"/>
      <c r="D27" s="56"/>
      <c r="E27" s="56"/>
      <c r="F27" s="56"/>
      <c r="G27" s="56"/>
      <c r="H27" s="56"/>
      <c r="I27" s="56"/>
      <c r="J27" s="56"/>
      <c r="K27" s="56"/>
      <c r="L27" s="56"/>
      <c r="M27" s="56"/>
      <c r="N27" s="56"/>
      <c r="O27" s="56"/>
      <c r="P27" s="56"/>
      <c r="Q27" s="56"/>
    </row>
    <row r="28" ht="15.75" customHeight="1">
      <c r="A28" s="56"/>
      <c r="B28" s="56"/>
      <c r="C28" s="63"/>
      <c r="D28" s="56"/>
      <c r="E28" s="56"/>
      <c r="F28" s="56"/>
      <c r="G28" s="56"/>
      <c r="H28" s="56"/>
      <c r="I28" s="56"/>
      <c r="J28" s="56"/>
      <c r="K28" s="56"/>
      <c r="L28" s="56"/>
      <c r="M28" s="56"/>
      <c r="N28" s="56"/>
      <c r="O28" s="56"/>
      <c r="P28" s="56"/>
      <c r="Q28" s="56"/>
    </row>
    <row r="29" ht="15.75" customHeight="1">
      <c r="A29" s="56"/>
      <c r="B29" s="56"/>
      <c r="C29" s="68" t="s">
        <v>33</v>
      </c>
      <c r="D29" s="3"/>
      <c r="E29" s="3"/>
      <c r="F29" s="3"/>
      <c r="G29" s="3"/>
      <c r="H29" s="3"/>
      <c r="I29" s="3"/>
      <c r="J29" s="3"/>
      <c r="K29" s="3"/>
      <c r="L29" s="3"/>
      <c r="M29" s="4"/>
      <c r="N29" s="69" t="s">
        <v>34</v>
      </c>
      <c r="O29" s="70" t="s">
        <v>35</v>
      </c>
      <c r="P29" s="56"/>
      <c r="Q29" s="56"/>
    </row>
    <row r="30" ht="15.75" customHeight="1">
      <c r="A30" s="56"/>
      <c r="B30" s="56"/>
      <c r="C30" s="9">
        <v>20.0</v>
      </c>
      <c r="D30" s="9" t="s">
        <v>94</v>
      </c>
      <c r="E30" s="10"/>
      <c r="F30" s="10"/>
      <c r="G30" s="60"/>
      <c r="H30" s="60"/>
      <c r="I30" s="60"/>
      <c r="J30" s="60"/>
      <c r="K30" s="60"/>
      <c r="L30" s="60"/>
      <c r="M30" s="60"/>
      <c r="N30" s="71">
        <f>+N15</f>
        <v>8476</v>
      </c>
      <c r="O30" s="72"/>
      <c r="P30" s="56"/>
      <c r="Q30" s="56"/>
    </row>
    <row r="31" ht="15.75" customHeight="1">
      <c r="A31" s="56"/>
      <c r="B31" s="56"/>
      <c r="C31" s="41"/>
      <c r="D31" s="47">
        <v>201.0</v>
      </c>
      <c r="E31" s="44" t="s">
        <v>92</v>
      </c>
      <c r="F31" s="44"/>
      <c r="G31" s="75"/>
      <c r="H31" s="75"/>
      <c r="I31" s="56"/>
      <c r="J31" s="56"/>
      <c r="K31" s="56"/>
      <c r="L31" s="56"/>
      <c r="M31" s="56"/>
      <c r="N31" s="76"/>
      <c r="O31" s="72"/>
      <c r="P31" s="56"/>
      <c r="Q31" s="56"/>
    </row>
    <row r="32" ht="15.75" customHeight="1">
      <c r="A32" s="56"/>
      <c r="B32" s="56"/>
      <c r="D32" s="47"/>
      <c r="E32" s="44">
        <v>2011.0</v>
      </c>
      <c r="F32" s="44" t="s">
        <v>92</v>
      </c>
      <c r="G32" s="56"/>
      <c r="H32" s="75"/>
      <c r="I32" s="56"/>
      <c r="J32" s="56"/>
      <c r="K32" s="56"/>
      <c r="L32" s="56"/>
      <c r="M32" s="56"/>
      <c r="N32" s="76"/>
      <c r="O32" s="72"/>
      <c r="P32" s="56"/>
      <c r="Q32" s="56"/>
    </row>
    <row r="33" ht="15.75" customHeight="1">
      <c r="A33" s="56"/>
      <c r="B33" s="56"/>
      <c r="C33" s="8">
        <v>61.0</v>
      </c>
      <c r="D33" s="9" t="s">
        <v>259</v>
      </c>
      <c r="E33" s="10"/>
      <c r="F33" s="10"/>
      <c r="G33" s="60"/>
      <c r="H33" s="60"/>
      <c r="I33" s="60"/>
      <c r="J33" s="60"/>
      <c r="K33" s="60"/>
      <c r="L33" s="60"/>
      <c r="M33" s="60"/>
      <c r="N33" s="71"/>
      <c r="O33" s="77">
        <f>+N30</f>
        <v>8476</v>
      </c>
      <c r="P33" s="56"/>
      <c r="Q33" s="56"/>
    </row>
    <row r="34" ht="15.75" customHeight="1">
      <c r="A34" s="56"/>
      <c r="B34" s="56"/>
      <c r="C34" s="41"/>
      <c r="D34" s="47">
        <v>611.0</v>
      </c>
      <c r="E34" s="44" t="s">
        <v>92</v>
      </c>
      <c r="F34" s="44"/>
      <c r="G34" s="75"/>
      <c r="H34" s="75"/>
      <c r="I34" s="56"/>
      <c r="J34" s="56"/>
      <c r="K34" s="56"/>
      <c r="L34" s="56"/>
      <c r="M34" s="56"/>
      <c r="N34" s="76"/>
      <c r="O34" s="72"/>
      <c r="P34" s="56"/>
      <c r="Q34" s="56"/>
    </row>
    <row r="35" ht="15.75" customHeight="1">
      <c r="A35" s="56"/>
      <c r="B35" s="56"/>
      <c r="C35" s="41"/>
      <c r="D35" s="44"/>
      <c r="E35" s="44">
        <v>6111.0</v>
      </c>
      <c r="F35" s="44" t="s">
        <v>92</v>
      </c>
      <c r="G35" s="56"/>
      <c r="H35" s="75"/>
      <c r="I35" s="56"/>
      <c r="J35" s="56"/>
      <c r="K35" s="56"/>
      <c r="L35" s="56"/>
      <c r="M35" s="56"/>
      <c r="N35" s="76"/>
      <c r="O35" s="72"/>
      <c r="P35" s="56"/>
      <c r="Q35" s="56"/>
    </row>
    <row r="36" ht="15.75" customHeight="1">
      <c r="A36" s="56"/>
      <c r="B36" s="56"/>
      <c r="C36" s="56"/>
      <c r="D36" s="80" t="s">
        <v>260</v>
      </c>
      <c r="E36" s="56"/>
      <c r="F36" s="56"/>
      <c r="G36" s="56"/>
      <c r="H36" s="56"/>
      <c r="I36" s="56"/>
      <c r="J36" s="56"/>
      <c r="K36" s="56"/>
      <c r="L36" s="56"/>
      <c r="M36" s="56"/>
      <c r="N36" s="78"/>
      <c r="O36" s="79"/>
      <c r="P36" s="56"/>
      <c r="Q36" s="56"/>
    </row>
    <row r="37" ht="15.75" customHeight="1">
      <c r="A37" s="56"/>
      <c r="B37" s="56"/>
      <c r="C37" s="56"/>
      <c r="D37" s="56"/>
      <c r="E37" s="56"/>
      <c r="F37" s="56"/>
      <c r="G37" s="56"/>
      <c r="H37" s="56"/>
      <c r="I37" s="56"/>
      <c r="J37" s="56"/>
      <c r="K37" s="56"/>
      <c r="L37" s="56"/>
      <c r="M37" s="56"/>
      <c r="N37" s="56"/>
      <c r="O37" s="56"/>
      <c r="P37" s="56"/>
      <c r="Q37" s="56"/>
    </row>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B1:E1"/>
    <mergeCell ref="F1:G1"/>
    <mergeCell ref="B2:O2"/>
    <mergeCell ref="B5:O5"/>
    <mergeCell ref="C8:O8"/>
    <mergeCell ref="C11:O11"/>
    <mergeCell ref="C14:M14"/>
    <mergeCell ref="C29:M29"/>
  </mergeCells>
  <printOptions/>
  <pageMargins bottom="0.75" footer="0.0" header="0.0" left="0.7" right="0.7" top="0.75"/>
  <pageSetup paperSize="9"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0"/>
    <col customWidth="1" min="6" max="6" width="10.71"/>
    <col customWidth="1" min="7" max="7" width="14.0"/>
    <col customWidth="1" min="8" max="8" width="10.71"/>
    <col customWidth="1" min="9" max="9" width="11.43"/>
    <col customWidth="1" min="10" max="10" width="13.0"/>
    <col customWidth="1" min="11"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261</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51.0" customHeight="1">
      <c r="A5" s="56"/>
      <c r="B5" s="11" t="s">
        <v>262</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263</v>
      </c>
      <c r="G7" s="61"/>
      <c r="H7" s="61"/>
      <c r="I7" s="61"/>
      <c r="J7" s="61"/>
      <c r="K7" s="61"/>
      <c r="L7" s="61"/>
      <c r="M7" s="61"/>
      <c r="N7" s="61"/>
      <c r="O7" s="61"/>
      <c r="P7" s="56"/>
      <c r="Q7" s="56"/>
    </row>
    <row r="8" ht="69.75" customHeight="1">
      <c r="A8" s="56"/>
      <c r="B8" s="14"/>
      <c r="C8" s="62" t="s">
        <v>264</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c r="A12" s="56"/>
      <c r="B12" s="56"/>
      <c r="C12" s="82" t="s">
        <v>265</v>
      </c>
      <c r="D12" s="82"/>
      <c r="E12" s="82"/>
      <c r="F12" s="82"/>
      <c r="G12" s="82"/>
      <c r="H12" s="56"/>
      <c r="I12" s="56"/>
      <c r="J12" s="56"/>
      <c r="K12" s="56"/>
      <c r="L12" s="56"/>
      <c r="M12" s="56"/>
      <c r="N12" s="56"/>
      <c r="O12" s="56"/>
      <c r="P12" s="56"/>
      <c r="Q12" s="56"/>
    </row>
    <row r="13">
      <c r="A13" s="56"/>
      <c r="B13" s="56"/>
      <c r="C13" s="56"/>
      <c r="D13" s="56"/>
      <c r="E13" s="56"/>
      <c r="F13" s="56"/>
      <c r="G13" s="56"/>
      <c r="H13" s="56"/>
      <c r="I13" s="56"/>
      <c r="J13" s="56"/>
      <c r="K13" s="56"/>
      <c r="L13" s="56"/>
      <c r="M13" s="56"/>
      <c r="N13" s="56"/>
      <c r="O13" s="56"/>
      <c r="P13" s="56"/>
      <c r="Q13" s="56"/>
    </row>
    <row r="14">
      <c r="A14" s="56"/>
      <c r="B14" s="56"/>
      <c r="C14" s="56" t="s">
        <v>266</v>
      </c>
      <c r="D14" s="56"/>
      <c r="E14" s="56"/>
      <c r="F14" s="56"/>
      <c r="G14" s="83">
        <v>48000.0</v>
      </c>
      <c r="H14" s="56"/>
      <c r="I14" s="56"/>
      <c r="J14" s="56"/>
      <c r="K14" s="56"/>
      <c r="L14" s="56"/>
      <c r="M14" s="56"/>
      <c r="N14" s="56"/>
      <c r="O14" s="56"/>
      <c r="P14" s="56"/>
      <c r="Q14" s="56"/>
    </row>
    <row r="15">
      <c r="A15" s="56"/>
      <c r="B15" s="56"/>
      <c r="C15" s="56" t="s">
        <v>267</v>
      </c>
      <c r="D15" s="56"/>
      <c r="E15" s="56"/>
      <c r="F15" s="56"/>
      <c r="G15" s="83">
        <v>21000.0</v>
      </c>
      <c r="H15" s="56"/>
      <c r="I15" s="56"/>
      <c r="J15" s="56"/>
      <c r="K15" s="56"/>
      <c r="L15" s="56"/>
      <c r="M15" s="56"/>
      <c r="N15" s="56"/>
      <c r="O15" s="56"/>
      <c r="P15" s="56"/>
      <c r="Q15" s="56"/>
    </row>
    <row r="16">
      <c r="A16" s="56"/>
      <c r="B16" s="56"/>
      <c r="C16" s="56" t="s">
        <v>268</v>
      </c>
      <c r="D16" s="56"/>
      <c r="E16" s="56"/>
      <c r="F16" s="56"/>
      <c r="G16" s="83">
        <v>40500.0</v>
      </c>
      <c r="H16" s="56"/>
      <c r="I16" s="56"/>
      <c r="J16" s="56"/>
      <c r="K16" s="56"/>
      <c r="L16" s="56"/>
      <c r="M16" s="56"/>
      <c r="N16" s="56"/>
      <c r="O16" s="56"/>
      <c r="P16" s="56"/>
      <c r="Q16" s="56"/>
    </row>
    <row r="17">
      <c r="A17" s="56"/>
      <c r="B17" s="56"/>
      <c r="C17" s="84"/>
      <c r="D17" s="84"/>
      <c r="E17" s="84"/>
      <c r="F17" s="85" t="s">
        <v>269</v>
      </c>
      <c r="G17" s="86">
        <f>SUM(G14:G16)</f>
        <v>109500</v>
      </c>
      <c r="H17" s="56"/>
      <c r="I17" s="56"/>
      <c r="J17" s="56"/>
      <c r="K17" s="56"/>
      <c r="L17" s="56"/>
      <c r="M17" s="56"/>
      <c r="N17" s="56"/>
      <c r="O17" s="56"/>
      <c r="P17" s="56"/>
      <c r="Q17" s="56"/>
    </row>
    <row r="18">
      <c r="A18" s="56"/>
      <c r="B18" s="56"/>
      <c r="C18" s="56"/>
      <c r="D18" s="56"/>
      <c r="E18" s="56"/>
      <c r="F18" s="56"/>
      <c r="G18" s="56"/>
      <c r="H18" s="56"/>
      <c r="I18" s="56"/>
      <c r="J18" s="56"/>
      <c r="K18" s="56"/>
      <c r="L18" s="56"/>
      <c r="M18" s="56"/>
      <c r="N18" s="56"/>
      <c r="O18" s="56"/>
      <c r="P18" s="56"/>
      <c r="Q18" s="56"/>
    </row>
    <row r="19">
      <c r="A19" s="56"/>
      <c r="B19" s="56"/>
      <c r="C19" s="82" t="s">
        <v>270</v>
      </c>
      <c r="D19" s="82"/>
      <c r="E19" s="82"/>
      <c r="F19" s="82"/>
      <c r="G19" s="82"/>
      <c r="H19" s="56"/>
      <c r="I19" s="56"/>
      <c r="J19" s="56"/>
      <c r="K19" s="56"/>
      <c r="L19" s="56"/>
      <c r="M19" s="56"/>
      <c r="N19" s="56"/>
      <c r="O19" s="56"/>
      <c r="P19" s="56"/>
      <c r="Q19" s="56"/>
    </row>
    <row r="20">
      <c r="A20" s="56"/>
      <c r="B20" s="56"/>
      <c r="C20" s="63"/>
      <c r="D20" s="63"/>
      <c r="E20" s="63"/>
      <c r="F20" s="63"/>
      <c r="G20" s="63"/>
      <c r="H20" s="56"/>
      <c r="I20" s="56"/>
      <c r="J20" s="56"/>
      <c r="K20" s="56"/>
      <c r="L20" s="56"/>
      <c r="M20" s="56"/>
      <c r="N20" s="56"/>
      <c r="O20" s="56"/>
      <c r="P20" s="56"/>
      <c r="Q20" s="56"/>
      <c r="R20" s="87"/>
      <c r="S20" s="87"/>
      <c r="T20" s="87"/>
      <c r="U20" s="87"/>
      <c r="V20" s="87"/>
      <c r="W20" s="87"/>
      <c r="X20" s="87"/>
      <c r="Y20" s="87"/>
      <c r="Z20" s="87"/>
    </row>
    <row r="21" ht="15.75" customHeight="1">
      <c r="A21" s="56"/>
      <c r="B21" s="56"/>
      <c r="C21" s="56" t="s">
        <v>271</v>
      </c>
      <c r="D21" s="56"/>
      <c r="E21" s="56"/>
      <c r="F21" s="56"/>
      <c r="G21" s="56"/>
      <c r="H21" s="56"/>
      <c r="I21" s="56"/>
      <c r="J21" s="56"/>
      <c r="K21" s="56"/>
      <c r="L21" s="56"/>
      <c r="M21" s="56"/>
      <c r="N21" s="56"/>
      <c r="O21" s="56"/>
      <c r="P21" s="56"/>
      <c r="Q21" s="56"/>
      <c r="R21" s="87"/>
      <c r="S21" s="87"/>
      <c r="T21" s="87"/>
      <c r="U21" s="87"/>
      <c r="V21" s="87"/>
      <c r="W21" s="87"/>
      <c r="X21" s="87"/>
      <c r="Y21" s="87"/>
      <c r="Z21" s="87"/>
    </row>
    <row r="22" ht="15.75" customHeight="1">
      <c r="A22" s="56"/>
      <c r="B22" s="56"/>
      <c r="C22" s="56" t="s">
        <v>272</v>
      </c>
      <c r="D22" s="56"/>
      <c r="E22" s="56"/>
      <c r="F22" s="56"/>
      <c r="G22" s="56"/>
      <c r="H22" s="56" t="s">
        <v>17</v>
      </c>
      <c r="I22" s="56" t="s">
        <v>273</v>
      </c>
      <c r="J22" s="56"/>
      <c r="K22" s="56"/>
      <c r="L22" s="56"/>
      <c r="M22" s="56"/>
      <c r="N22" s="56"/>
      <c r="O22" s="56"/>
      <c r="P22" s="56"/>
      <c r="Q22" s="56"/>
      <c r="R22" s="87"/>
      <c r="S22" s="87"/>
      <c r="T22" s="87"/>
      <c r="U22" s="87"/>
      <c r="V22" s="87"/>
      <c r="W22" s="87"/>
      <c r="X22" s="87"/>
      <c r="Y22" s="87"/>
      <c r="Z22" s="87"/>
    </row>
    <row r="23" ht="15.75" customHeight="1">
      <c r="A23" s="56"/>
      <c r="B23" s="56"/>
      <c r="C23" s="56" t="s">
        <v>274</v>
      </c>
      <c r="D23" s="56"/>
      <c r="E23" s="56"/>
      <c r="F23" s="56"/>
      <c r="G23" s="56"/>
      <c r="H23" s="56" t="s">
        <v>17</v>
      </c>
      <c r="I23" s="56" t="s">
        <v>275</v>
      </c>
      <c r="J23" s="56"/>
      <c r="K23" s="56"/>
      <c r="L23" s="56"/>
      <c r="M23" s="56"/>
      <c r="N23" s="56"/>
      <c r="O23" s="56"/>
      <c r="P23" s="56"/>
      <c r="Q23" s="56"/>
      <c r="R23" s="87"/>
      <c r="S23" s="87"/>
      <c r="T23" s="87"/>
      <c r="U23" s="87"/>
      <c r="V23" s="87"/>
      <c r="W23" s="87"/>
      <c r="X23" s="87"/>
      <c r="Y23" s="87"/>
      <c r="Z23" s="87"/>
    </row>
    <row r="24" ht="15.75" customHeight="1">
      <c r="A24" s="56"/>
      <c r="B24" s="56"/>
      <c r="C24" s="56" t="s">
        <v>276</v>
      </c>
      <c r="D24" s="56"/>
      <c r="E24" s="56"/>
      <c r="F24" s="56"/>
      <c r="G24" s="56"/>
      <c r="H24" s="56" t="s">
        <v>17</v>
      </c>
      <c r="I24" s="56" t="s">
        <v>277</v>
      </c>
      <c r="J24" s="56"/>
      <c r="K24" s="56"/>
      <c r="L24" s="56"/>
      <c r="M24" s="56"/>
      <c r="N24" s="56"/>
      <c r="O24" s="56"/>
      <c r="P24" s="56"/>
      <c r="Q24" s="56"/>
      <c r="R24" s="87"/>
      <c r="S24" s="87"/>
      <c r="T24" s="87"/>
      <c r="U24" s="87"/>
      <c r="V24" s="87"/>
      <c r="W24" s="87"/>
      <c r="X24" s="87"/>
      <c r="Y24" s="87"/>
      <c r="Z24" s="87"/>
    </row>
    <row r="25" ht="15.75" customHeight="1">
      <c r="A25" s="56"/>
      <c r="B25" s="56"/>
      <c r="C25" s="56" t="s">
        <v>278</v>
      </c>
      <c r="D25" s="56"/>
      <c r="E25" s="56"/>
      <c r="F25" s="56"/>
      <c r="G25" s="56"/>
      <c r="H25" s="56"/>
      <c r="I25" s="56"/>
      <c r="J25" s="56"/>
      <c r="K25" s="56"/>
      <c r="L25" s="56"/>
      <c r="M25" s="56"/>
      <c r="N25" s="56"/>
      <c r="O25" s="56"/>
      <c r="P25" s="56"/>
      <c r="Q25" s="56"/>
      <c r="R25" s="87"/>
      <c r="S25" s="87"/>
      <c r="T25" s="87"/>
      <c r="U25" s="87"/>
      <c r="V25" s="87"/>
      <c r="W25" s="87"/>
      <c r="X25" s="87"/>
      <c r="Y25" s="87"/>
      <c r="Z25" s="87"/>
    </row>
    <row r="26" ht="15.75" customHeight="1">
      <c r="A26" s="56"/>
      <c r="B26" s="56"/>
      <c r="C26" s="56"/>
      <c r="D26" s="56"/>
      <c r="E26" s="56"/>
      <c r="F26" s="56"/>
      <c r="G26" s="56"/>
      <c r="H26" s="56"/>
      <c r="I26" s="56"/>
      <c r="J26" s="56"/>
      <c r="K26" s="56"/>
      <c r="L26" s="56"/>
      <c r="M26" s="56"/>
      <c r="N26" s="56"/>
      <c r="O26" s="56"/>
      <c r="P26" s="56"/>
      <c r="Q26" s="56"/>
      <c r="R26" s="87"/>
      <c r="S26" s="87"/>
      <c r="T26" s="87"/>
      <c r="U26" s="87"/>
      <c r="V26" s="87"/>
      <c r="W26" s="87"/>
      <c r="X26" s="87"/>
      <c r="Y26" s="87"/>
      <c r="Z26" s="87"/>
    </row>
    <row r="27" ht="15.75" customHeight="1">
      <c r="A27" s="56"/>
      <c r="B27" s="56"/>
      <c r="C27" s="56" t="s">
        <v>279</v>
      </c>
      <c r="D27" s="56"/>
      <c r="E27" s="56"/>
      <c r="F27" s="56"/>
      <c r="G27" s="56"/>
      <c r="H27" s="56"/>
      <c r="I27" s="56"/>
      <c r="J27" s="56"/>
      <c r="K27" s="56"/>
      <c r="L27" s="56"/>
      <c r="M27" s="56"/>
      <c r="N27" s="56"/>
      <c r="O27" s="56"/>
      <c r="P27" s="56"/>
      <c r="Q27" s="56"/>
      <c r="R27" s="87"/>
      <c r="S27" s="87"/>
      <c r="T27" s="87"/>
      <c r="U27" s="87"/>
      <c r="V27" s="87"/>
      <c r="W27" s="87"/>
      <c r="X27" s="87"/>
      <c r="Y27" s="87"/>
      <c r="Z27" s="87"/>
    </row>
    <row r="28" ht="15.75" customHeight="1">
      <c r="A28" s="56"/>
      <c r="B28" s="56"/>
      <c r="C28" s="56"/>
      <c r="D28" s="56"/>
      <c r="E28" s="56"/>
      <c r="F28" s="56"/>
      <c r="G28" s="56"/>
      <c r="H28" s="56"/>
      <c r="I28" s="56"/>
      <c r="J28" s="56"/>
      <c r="K28" s="56"/>
      <c r="L28" s="56"/>
      <c r="M28" s="56"/>
      <c r="N28" s="56"/>
      <c r="O28" s="56"/>
      <c r="P28" s="56"/>
      <c r="Q28" s="56"/>
      <c r="R28" s="87"/>
      <c r="S28" s="87"/>
      <c r="T28" s="87"/>
      <c r="U28" s="87"/>
      <c r="V28" s="87"/>
      <c r="W28" s="87"/>
      <c r="X28" s="87"/>
      <c r="Y28" s="87"/>
      <c r="Z28" s="87"/>
    </row>
    <row r="29" ht="15.75" customHeight="1">
      <c r="A29" s="56"/>
      <c r="B29" s="56"/>
      <c r="C29" s="56"/>
      <c r="D29" s="56"/>
      <c r="E29" s="56"/>
      <c r="F29" s="56"/>
      <c r="G29" s="56"/>
      <c r="H29" s="56"/>
      <c r="I29" s="56"/>
      <c r="J29" s="56"/>
      <c r="K29" s="56"/>
      <c r="L29" s="56"/>
      <c r="M29" s="56"/>
      <c r="N29" s="56"/>
      <c r="O29" s="56"/>
      <c r="P29" s="56"/>
      <c r="Q29" s="56"/>
      <c r="R29" s="87"/>
      <c r="S29" s="87"/>
      <c r="T29" s="87"/>
      <c r="U29" s="87"/>
      <c r="V29" s="87"/>
      <c r="W29" s="87"/>
      <c r="X29" s="87"/>
      <c r="Y29" s="87"/>
      <c r="Z29" s="87"/>
    </row>
    <row r="30" ht="15.75" customHeight="1">
      <c r="A30" s="56"/>
      <c r="B30" s="56"/>
      <c r="C30" s="56"/>
      <c r="D30" s="56"/>
      <c r="E30" s="56"/>
      <c r="F30" s="88" t="s">
        <v>280</v>
      </c>
      <c r="G30" s="88" t="s">
        <v>17</v>
      </c>
      <c r="H30" s="89" t="s">
        <v>281</v>
      </c>
      <c r="I30" s="90"/>
      <c r="J30" s="56"/>
      <c r="K30" s="56"/>
      <c r="L30" s="56"/>
      <c r="M30" s="56"/>
      <c r="N30" s="56"/>
      <c r="O30" s="56"/>
      <c r="P30" s="56"/>
      <c r="Q30" s="56"/>
      <c r="R30" s="87"/>
      <c r="S30" s="87"/>
      <c r="T30" s="87"/>
      <c r="U30" s="87"/>
      <c r="V30" s="87"/>
      <c r="W30" s="87"/>
      <c r="X30" s="87"/>
      <c r="Y30" s="87"/>
      <c r="Z30" s="87"/>
    </row>
    <row r="31" ht="15.75" customHeight="1">
      <c r="A31" s="56"/>
      <c r="B31" s="56"/>
      <c r="C31" s="56"/>
      <c r="D31" s="56"/>
      <c r="E31" s="56"/>
      <c r="F31" s="91"/>
      <c r="G31" s="91"/>
      <c r="H31" s="92" t="s">
        <v>282</v>
      </c>
      <c r="I31" s="93"/>
      <c r="J31" s="56"/>
      <c r="K31" s="56"/>
      <c r="L31" s="56"/>
      <c r="M31" s="56"/>
      <c r="N31" s="56"/>
      <c r="O31" s="56"/>
      <c r="P31" s="56"/>
      <c r="Q31" s="56"/>
      <c r="R31" s="87"/>
      <c r="S31" s="87"/>
      <c r="T31" s="87"/>
      <c r="U31" s="87"/>
      <c r="V31" s="87"/>
      <c r="W31" s="87"/>
      <c r="X31" s="87"/>
      <c r="Y31" s="87"/>
      <c r="Z31" s="87"/>
    </row>
    <row r="32" ht="15.75" customHeight="1">
      <c r="A32" s="56"/>
      <c r="B32" s="56"/>
      <c r="C32" s="56"/>
      <c r="D32" s="56"/>
      <c r="E32" s="56"/>
      <c r="F32" s="94"/>
      <c r="G32" s="94"/>
      <c r="H32" s="56"/>
      <c r="I32" s="56"/>
      <c r="J32" s="56"/>
      <c r="K32" s="56"/>
      <c r="L32" s="56"/>
      <c r="M32" s="56"/>
      <c r="N32" s="56"/>
      <c r="O32" s="56"/>
      <c r="P32" s="56"/>
      <c r="Q32" s="56"/>
      <c r="R32" s="87"/>
      <c r="S32" s="87"/>
      <c r="T32" s="87"/>
      <c r="U32" s="87"/>
      <c r="V32" s="87"/>
      <c r="W32" s="87"/>
      <c r="X32" s="87"/>
      <c r="Y32" s="87"/>
      <c r="Z32" s="87"/>
    </row>
    <row r="33" ht="15.75" customHeight="1">
      <c r="A33" s="56"/>
      <c r="B33" s="56"/>
      <c r="C33" s="56"/>
      <c r="D33" s="56"/>
      <c r="E33" s="56"/>
      <c r="F33" s="95" t="s">
        <v>280</v>
      </c>
      <c r="G33" s="95" t="s">
        <v>17</v>
      </c>
      <c r="H33" s="96">
        <v>109500.0</v>
      </c>
      <c r="I33" s="95" t="s">
        <v>17</v>
      </c>
      <c r="J33" s="97">
        <f>109500/2551*1000</f>
        <v>42924.34339</v>
      </c>
      <c r="K33" s="56"/>
      <c r="L33" s="56"/>
      <c r="M33" s="56"/>
      <c r="N33" s="56"/>
      <c r="O33" s="56"/>
      <c r="P33" s="56"/>
      <c r="Q33" s="56"/>
      <c r="R33" s="87"/>
      <c r="S33" s="87"/>
      <c r="T33" s="87"/>
      <c r="U33" s="87"/>
      <c r="V33" s="87"/>
      <c r="W33" s="87"/>
      <c r="X33" s="87"/>
      <c r="Y33" s="87"/>
      <c r="Z33" s="87"/>
    </row>
    <row r="34" ht="15.75" customHeight="1">
      <c r="A34" s="56"/>
      <c r="B34" s="56"/>
      <c r="C34" s="63"/>
      <c r="D34" s="63"/>
      <c r="E34" s="63"/>
      <c r="F34" s="98"/>
      <c r="G34" s="98"/>
      <c r="H34" s="95" t="s">
        <v>283</v>
      </c>
      <c r="I34" s="99"/>
      <c r="J34" s="99"/>
      <c r="K34" s="56"/>
      <c r="L34" s="56"/>
      <c r="M34" s="56"/>
      <c r="N34" s="56"/>
      <c r="O34" s="56"/>
      <c r="P34" s="56"/>
      <c r="Q34" s="56"/>
      <c r="R34" s="87"/>
      <c r="S34" s="87"/>
      <c r="T34" s="87"/>
      <c r="U34" s="87"/>
      <c r="V34" s="87"/>
      <c r="W34" s="87"/>
      <c r="X34" s="87"/>
      <c r="Y34" s="87"/>
      <c r="Z34" s="87"/>
    </row>
    <row r="35" ht="14.25" customHeight="1">
      <c r="A35" s="56"/>
      <c r="B35" s="56"/>
      <c r="C35" s="56"/>
      <c r="D35" s="56"/>
      <c r="E35" s="56"/>
      <c r="F35" s="94"/>
      <c r="G35" s="94"/>
      <c r="H35" s="56"/>
      <c r="I35" s="56"/>
      <c r="J35" s="56"/>
      <c r="K35" s="56"/>
      <c r="L35" s="56"/>
      <c r="M35" s="56"/>
      <c r="N35" s="56"/>
      <c r="O35" s="56"/>
      <c r="P35" s="56"/>
      <c r="Q35" s="56"/>
    </row>
    <row r="36" ht="15.75" customHeight="1">
      <c r="A36" s="56"/>
      <c r="B36" s="56"/>
      <c r="C36" s="63"/>
      <c r="D36" s="56"/>
      <c r="E36" s="56"/>
      <c r="F36" s="94"/>
      <c r="G36" s="56"/>
      <c r="H36" s="56"/>
      <c r="I36" s="56"/>
      <c r="J36" s="56"/>
      <c r="K36" s="56"/>
      <c r="L36" s="56"/>
      <c r="M36" s="56"/>
      <c r="N36" s="56"/>
      <c r="O36" s="56"/>
      <c r="P36" s="56"/>
      <c r="Q36" s="56"/>
    </row>
    <row r="37" ht="15.75" customHeight="1">
      <c r="A37" s="56"/>
      <c r="B37" s="56"/>
      <c r="C37" s="68" t="s">
        <v>33</v>
      </c>
      <c r="D37" s="3"/>
      <c r="E37" s="3"/>
      <c r="F37" s="3"/>
      <c r="G37" s="3"/>
      <c r="H37" s="3"/>
      <c r="I37" s="3"/>
      <c r="J37" s="3"/>
      <c r="K37" s="3"/>
      <c r="L37" s="3"/>
      <c r="M37" s="4"/>
      <c r="N37" s="69" t="s">
        <v>34</v>
      </c>
      <c r="O37" s="70" t="s">
        <v>35</v>
      </c>
      <c r="P37" s="56"/>
      <c r="Q37" s="56"/>
    </row>
    <row r="38" ht="15.75" customHeight="1">
      <c r="A38" s="56"/>
      <c r="B38" s="56"/>
      <c r="C38" s="8">
        <v>21.0</v>
      </c>
      <c r="D38" s="9" t="s">
        <v>284</v>
      </c>
      <c r="E38" s="10"/>
      <c r="F38" s="10"/>
      <c r="G38" s="60"/>
      <c r="H38" s="60"/>
      <c r="I38" s="60"/>
      <c r="J38" s="60"/>
      <c r="K38" s="60"/>
      <c r="L38" s="60"/>
      <c r="M38" s="60"/>
      <c r="N38" s="71">
        <f>+H33</f>
        <v>109500</v>
      </c>
      <c r="O38" s="72"/>
      <c r="P38" s="56"/>
      <c r="Q38" s="56"/>
    </row>
    <row r="39" ht="15.75" customHeight="1">
      <c r="A39" s="56"/>
      <c r="B39" s="56"/>
      <c r="C39" s="41"/>
      <c r="D39" s="47">
        <v>211.0</v>
      </c>
      <c r="E39" s="44" t="s">
        <v>285</v>
      </c>
      <c r="F39" s="44"/>
      <c r="G39" s="75"/>
      <c r="H39" s="75"/>
      <c r="I39" s="56"/>
      <c r="J39" s="56"/>
      <c r="K39" s="56"/>
      <c r="L39" s="56"/>
      <c r="M39" s="56"/>
      <c r="N39" s="76"/>
      <c r="O39" s="72"/>
      <c r="P39" s="56"/>
      <c r="Q39" s="56"/>
    </row>
    <row r="40" ht="15.75" customHeight="1">
      <c r="A40" s="56"/>
      <c r="B40" s="56"/>
      <c r="C40" s="41"/>
      <c r="D40" s="47"/>
      <c r="E40" s="53">
        <v>2111.0</v>
      </c>
      <c r="F40" s="44" t="s">
        <v>285</v>
      </c>
      <c r="G40" s="56"/>
      <c r="H40" s="75"/>
      <c r="I40" s="56"/>
      <c r="J40" s="56"/>
      <c r="K40" s="56"/>
      <c r="L40" s="56"/>
      <c r="M40" s="56"/>
      <c r="N40" s="76"/>
      <c r="O40" s="72"/>
      <c r="P40" s="56"/>
      <c r="Q40" s="56"/>
    </row>
    <row r="41" ht="15.75" customHeight="1">
      <c r="A41" s="56"/>
      <c r="B41" s="56"/>
      <c r="C41" s="41"/>
      <c r="D41" s="44"/>
      <c r="E41" s="44">
        <v>21111.0</v>
      </c>
      <c r="F41" s="44" t="s">
        <v>73</v>
      </c>
      <c r="G41" s="75"/>
      <c r="H41" s="75"/>
      <c r="I41" s="56"/>
      <c r="J41" s="56"/>
      <c r="K41" s="56"/>
      <c r="L41" s="56"/>
      <c r="M41" s="56"/>
      <c r="N41" s="76"/>
      <c r="O41" s="72"/>
      <c r="P41" s="56"/>
      <c r="Q41" s="56"/>
    </row>
    <row r="42" ht="15.75" customHeight="1">
      <c r="A42" s="56"/>
      <c r="B42" s="56"/>
      <c r="C42" s="9">
        <v>71.0</v>
      </c>
      <c r="D42" s="9" t="s">
        <v>286</v>
      </c>
      <c r="E42" s="10"/>
      <c r="F42" s="10"/>
      <c r="G42" s="60"/>
      <c r="H42" s="60"/>
      <c r="I42" s="60"/>
      <c r="J42" s="60"/>
      <c r="K42" s="60"/>
      <c r="L42" s="60"/>
      <c r="M42" s="60"/>
      <c r="N42" s="71"/>
      <c r="O42" s="77">
        <f>+N38</f>
        <v>109500</v>
      </c>
      <c r="P42" s="56"/>
      <c r="Q42" s="56"/>
    </row>
    <row r="43" ht="15.75" customHeight="1">
      <c r="A43" s="56"/>
      <c r="B43" s="56"/>
      <c r="C43" s="41"/>
      <c r="D43" s="47">
        <v>711.0</v>
      </c>
      <c r="E43" s="44" t="s">
        <v>287</v>
      </c>
      <c r="F43" s="44"/>
      <c r="G43" s="75"/>
      <c r="H43" s="75"/>
      <c r="I43" s="56"/>
      <c r="J43" s="56"/>
      <c r="K43" s="56"/>
      <c r="L43" s="56"/>
      <c r="M43" s="56"/>
      <c r="N43" s="76"/>
      <c r="O43" s="72"/>
      <c r="P43" s="56"/>
      <c r="Q43" s="56"/>
    </row>
    <row r="44" ht="15.75" customHeight="1">
      <c r="A44" s="56"/>
      <c r="B44" s="56"/>
      <c r="C44" s="41"/>
      <c r="D44" s="47"/>
      <c r="E44" s="44">
        <v>7111.0</v>
      </c>
      <c r="F44" s="44" t="s">
        <v>285</v>
      </c>
      <c r="G44" s="56"/>
      <c r="H44" s="75"/>
      <c r="I44" s="56"/>
      <c r="J44" s="56"/>
      <c r="K44" s="56"/>
      <c r="L44" s="56"/>
      <c r="M44" s="56"/>
      <c r="N44" s="76"/>
      <c r="O44" s="72"/>
      <c r="P44" s="56"/>
      <c r="Q44" s="56"/>
    </row>
    <row r="45" ht="15.75" customHeight="1">
      <c r="A45" s="56"/>
      <c r="B45" s="56"/>
      <c r="C45" s="56"/>
      <c r="D45" s="80" t="s">
        <v>288</v>
      </c>
      <c r="E45" s="56"/>
      <c r="F45" s="56"/>
      <c r="G45" s="56"/>
      <c r="H45" s="56"/>
      <c r="I45" s="56"/>
      <c r="J45" s="56"/>
      <c r="K45" s="56"/>
      <c r="L45" s="56"/>
      <c r="M45" s="56"/>
      <c r="N45" s="78"/>
      <c r="O45" s="79"/>
      <c r="P45" s="56"/>
      <c r="Q45" s="56"/>
    </row>
    <row r="46" ht="15.75" customHeight="1">
      <c r="A46" s="56"/>
      <c r="B46" s="56"/>
      <c r="C46" s="56"/>
      <c r="D46" s="56"/>
      <c r="E46" s="56"/>
      <c r="F46" s="56"/>
      <c r="G46" s="56"/>
      <c r="H46" s="56"/>
      <c r="I46" s="56"/>
      <c r="J46" s="56"/>
      <c r="K46" s="56"/>
      <c r="L46" s="56"/>
      <c r="M46" s="56"/>
      <c r="N46" s="56"/>
      <c r="O46" s="56"/>
      <c r="P46" s="56"/>
      <c r="Q46" s="56"/>
    </row>
    <row r="47" ht="15.75" customHeight="1">
      <c r="A47" s="56"/>
      <c r="B47" s="56"/>
      <c r="C47" s="56"/>
      <c r="D47" s="56"/>
      <c r="E47" s="56"/>
      <c r="F47" s="56"/>
      <c r="G47" s="56"/>
      <c r="H47" s="56"/>
      <c r="I47" s="56"/>
      <c r="J47" s="56"/>
      <c r="K47" s="56"/>
      <c r="L47" s="56"/>
      <c r="M47" s="56"/>
      <c r="N47" s="56"/>
      <c r="O47" s="56"/>
      <c r="P47" s="56"/>
      <c r="Q47" s="56"/>
    </row>
    <row r="48" ht="45.0" customHeight="1">
      <c r="A48" s="56"/>
      <c r="B48" s="56"/>
      <c r="C48" s="62" t="s">
        <v>289</v>
      </c>
      <c r="P48" s="67"/>
      <c r="Q48" s="56"/>
    </row>
    <row r="49" ht="15.75" customHeight="1"/>
    <row r="50" ht="45.0" customHeight="1">
      <c r="A50" s="56"/>
      <c r="B50" s="56"/>
      <c r="C50" s="62" t="s">
        <v>290</v>
      </c>
      <c r="P50" s="67"/>
      <c r="Q50" s="56"/>
    </row>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H30:I30"/>
    <mergeCell ref="H31:I31"/>
    <mergeCell ref="C37:M37"/>
    <mergeCell ref="C48:O48"/>
    <mergeCell ref="C50:O50"/>
    <mergeCell ref="B1:E1"/>
    <mergeCell ref="F1:G1"/>
    <mergeCell ref="B2:O2"/>
    <mergeCell ref="B5:O5"/>
    <mergeCell ref="C8:O8"/>
    <mergeCell ref="F30:F31"/>
    <mergeCell ref="G30:G31"/>
  </mergeCells>
  <printOptions/>
  <pageMargins bottom="0.75" footer="0.0" header="0.0" left="0.7" right="0.7" top="0.75"/>
  <pageSetup paperSize="9"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71"/>
    <col customWidth="1" min="6" max="8" width="10.71"/>
    <col customWidth="1" min="9" max="9" width="11.43"/>
    <col customWidth="1" min="10"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291</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51.0" customHeight="1">
      <c r="A5" s="56"/>
      <c r="B5" s="11" t="s">
        <v>292</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293</v>
      </c>
      <c r="G7" s="61"/>
      <c r="H7" s="61"/>
      <c r="I7" s="61"/>
      <c r="J7" s="61"/>
      <c r="K7" s="61"/>
      <c r="L7" s="61"/>
      <c r="M7" s="61"/>
      <c r="N7" s="61"/>
      <c r="O7" s="61"/>
      <c r="P7" s="56"/>
      <c r="Q7" s="56"/>
    </row>
    <row r="8" ht="69.75" customHeight="1">
      <c r="A8" s="56"/>
      <c r="B8" s="14"/>
      <c r="C8" s="62" t="s">
        <v>294</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63.75" customHeight="1">
      <c r="A12" s="56"/>
      <c r="B12" s="56"/>
      <c r="C12" s="62" t="s">
        <v>295</v>
      </c>
      <c r="P12" s="67"/>
      <c r="Q12" s="56"/>
    </row>
    <row r="13" ht="35.25" customHeight="1">
      <c r="A13" s="56"/>
      <c r="B13" s="56"/>
      <c r="C13" s="62" t="s">
        <v>296</v>
      </c>
      <c r="P13" s="67"/>
      <c r="Q13" s="56"/>
    </row>
    <row r="14">
      <c r="A14" s="56"/>
      <c r="B14" s="56"/>
      <c r="C14" s="82" t="s">
        <v>297</v>
      </c>
      <c r="D14" s="82"/>
      <c r="E14" s="82"/>
      <c r="F14" s="82"/>
      <c r="G14" s="82"/>
      <c r="H14" s="56"/>
      <c r="I14" s="56"/>
      <c r="J14" s="56"/>
      <c r="K14" s="56"/>
      <c r="L14" s="56"/>
      <c r="M14" s="56"/>
      <c r="N14" s="56"/>
      <c r="O14" s="56"/>
      <c r="P14" s="56"/>
      <c r="Q14" s="56"/>
    </row>
    <row r="15" ht="35.25" customHeight="1">
      <c r="A15" s="56"/>
      <c r="B15" s="56"/>
      <c r="C15" s="62" t="s">
        <v>298</v>
      </c>
      <c r="P15" s="67"/>
      <c r="Q15" s="56"/>
    </row>
    <row r="16">
      <c r="A16" s="56"/>
      <c r="B16" s="56"/>
      <c r="C16" s="82" t="s">
        <v>299</v>
      </c>
      <c r="D16" s="82"/>
      <c r="E16" s="82"/>
      <c r="F16" s="82"/>
      <c r="G16" s="82"/>
      <c r="H16" s="56"/>
      <c r="I16" s="56"/>
      <c r="J16" s="56"/>
      <c r="K16" s="56"/>
      <c r="L16" s="56"/>
      <c r="M16" s="56"/>
      <c r="N16" s="56"/>
      <c r="O16" s="56"/>
      <c r="P16" s="56"/>
      <c r="Q16" s="56"/>
    </row>
    <row r="17" ht="35.25" customHeight="1">
      <c r="A17" s="56"/>
      <c r="B17" s="56"/>
      <c r="C17" s="62" t="s">
        <v>300</v>
      </c>
      <c r="P17" s="67"/>
      <c r="Q17" s="56"/>
    </row>
    <row r="18">
      <c r="A18" s="56"/>
      <c r="B18" s="56"/>
      <c r="C18" s="63"/>
      <c r="D18" s="63"/>
      <c r="E18" s="63"/>
      <c r="F18" s="63"/>
      <c r="G18" s="63"/>
      <c r="H18" s="56"/>
      <c r="I18" s="56"/>
      <c r="J18" s="56"/>
      <c r="K18" s="56"/>
      <c r="L18" s="56"/>
      <c r="M18" s="56"/>
      <c r="N18" s="56"/>
      <c r="O18" s="56"/>
      <c r="P18" s="56"/>
      <c r="Q18" s="56"/>
      <c r="R18" s="87"/>
      <c r="S18" s="87"/>
      <c r="T18" s="87"/>
      <c r="U18" s="87"/>
      <c r="V18" s="87"/>
      <c r="W18" s="87"/>
      <c r="X18" s="87"/>
      <c r="Y18" s="87"/>
      <c r="Z18" s="87"/>
    </row>
    <row r="19" ht="35.25" customHeight="1">
      <c r="A19" s="56"/>
      <c r="B19" s="56"/>
      <c r="C19" s="62" t="s">
        <v>301</v>
      </c>
      <c r="P19" s="67"/>
      <c r="Q19" s="56"/>
    </row>
    <row r="20" ht="14.25" customHeight="1">
      <c r="A20" s="56"/>
      <c r="B20" s="56"/>
      <c r="C20" s="56"/>
      <c r="D20" s="56"/>
      <c r="E20" s="56"/>
      <c r="F20" s="94"/>
      <c r="G20" s="94"/>
      <c r="H20" s="56"/>
      <c r="I20" s="56"/>
      <c r="J20" s="56"/>
      <c r="K20" s="56"/>
      <c r="L20" s="56"/>
      <c r="M20" s="56"/>
      <c r="N20" s="56"/>
      <c r="O20" s="56"/>
      <c r="P20" s="56"/>
      <c r="Q20" s="56"/>
    </row>
    <row r="21" ht="15.75" customHeight="1">
      <c r="C21" s="36" t="s">
        <v>33</v>
      </c>
      <c r="D21" s="3"/>
      <c r="E21" s="3"/>
      <c r="F21" s="3"/>
      <c r="G21" s="3"/>
      <c r="H21" s="3"/>
      <c r="I21" s="3"/>
      <c r="J21" s="3"/>
      <c r="K21" s="3"/>
      <c r="L21" s="3"/>
      <c r="M21" s="4"/>
      <c r="N21" s="37" t="s">
        <v>34</v>
      </c>
      <c r="O21" s="38" t="s">
        <v>35</v>
      </c>
    </row>
    <row r="22" ht="15.75" customHeight="1">
      <c r="C22" s="8">
        <v>12.0</v>
      </c>
      <c r="D22" s="9" t="s">
        <v>85</v>
      </c>
      <c r="E22" s="10"/>
      <c r="F22" s="10"/>
      <c r="G22" s="10"/>
      <c r="H22" s="10"/>
      <c r="I22" s="10"/>
      <c r="J22" s="10"/>
      <c r="K22" s="10"/>
      <c r="L22" s="10"/>
      <c r="M22" s="10"/>
      <c r="N22" s="39">
        <f>+O25+O29</f>
        <v>120.36</v>
      </c>
      <c r="O22" s="40"/>
    </row>
    <row r="23" ht="15.75" customHeight="1">
      <c r="C23" s="41"/>
      <c r="D23" s="47">
        <v>121.0</v>
      </c>
      <c r="E23" s="44" t="s">
        <v>86</v>
      </c>
      <c r="F23" s="44"/>
      <c r="G23" s="44"/>
      <c r="H23" s="44"/>
      <c r="N23" s="45"/>
      <c r="O23" s="40"/>
    </row>
    <row r="24" ht="15.75" customHeight="1">
      <c r="C24" s="41"/>
      <c r="D24" s="44"/>
      <c r="E24" s="44">
        <v>1212.0</v>
      </c>
      <c r="F24" s="44" t="s">
        <v>41</v>
      </c>
      <c r="H24" s="44"/>
      <c r="N24" s="45"/>
      <c r="O24" s="40"/>
    </row>
    <row r="25" ht="15.75" customHeight="1">
      <c r="C25" s="9">
        <v>40.0</v>
      </c>
      <c r="D25" s="9" t="s">
        <v>44</v>
      </c>
      <c r="E25" s="10"/>
      <c r="F25" s="10"/>
      <c r="G25" s="10"/>
      <c r="H25" s="10"/>
      <c r="I25" s="10"/>
      <c r="J25" s="10"/>
      <c r="K25" s="10"/>
      <c r="L25" s="10"/>
      <c r="M25" s="10"/>
      <c r="N25" s="39"/>
      <c r="O25" s="48">
        <f>+O29*0.18</f>
        <v>18.36</v>
      </c>
    </row>
    <row r="26" ht="15.75" customHeight="1">
      <c r="C26" s="41"/>
      <c r="D26" s="47">
        <v>401.0</v>
      </c>
      <c r="E26" s="44" t="s">
        <v>45</v>
      </c>
      <c r="F26" s="44"/>
      <c r="G26" s="44"/>
      <c r="H26" s="44"/>
      <c r="I26" s="44"/>
      <c r="N26" s="45"/>
      <c r="O26" s="40"/>
    </row>
    <row r="27" ht="15.75" customHeight="1">
      <c r="C27" s="41"/>
      <c r="D27" s="47"/>
      <c r="E27" s="44">
        <v>4011.0</v>
      </c>
      <c r="F27" s="44" t="s">
        <v>46</v>
      </c>
      <c r="G27" s="44"/>
      <c r="N27" s="45"/>
      <c r="O27" s="40"/>
    </row>
    <row r="28" ht="15.75" customHeight="1">
      <c r="C28" s="41"/>
      <c r="D28" s="44"/>
      <c r="E28" s="44">
        <v>40111.0</v>
      </c>
      <c r="F28" s="44" t="s">
        <v>88</v>
      </c>
      <c r="G28" s="44"/>
      <c r="N28" s="45"/>
      <c r="O28" s="40"/>
    </row>
    <row r="29" ht="15.75" customHeight="1">
      <c r="C29" s="9">
        <v>70.0</v>
      </c>
      <c r="D29" s="9" t="s">
        <v>48</v>
      </c>
      <c r="E29" s="10"/>
      <c r="F29" s="10"/>
      <c r="G29" s="10"/>
      <c r="H29" s="10"/>
      <c r="I29" s="10"/>
      <c r="J29" s="10"/>
      <c r="K29" s="10"/>
      <c r="L29" s="10"/>
      <c r="M29" s="10"/>
      <c r="N29" s="39"/>
      <c r="O29" s="48">
        <f>34*3</f>
        <v>102</v>
      </c>
    </row>
    <row r="30" ht="15.75" customHeight="1">
      <c r="C30" s="41"/>
      <c r="D30" s="47">
        <v>704.0</v>
      </c>
      <c r="E30" s="44" t="s">
        <v>302</v>
      </c>
      <c r="F30" s="44"/>
      <c r="G30" s="44"/>
      <c r="H30" s="44"/>
      <c r="I30" s="44"/>
      <c r="N30" s="45"/>
      <c r="O30" s="40"/>
    </row>
    <row r="31" ht="15.75" customHeight="1">
      <c r="C31" s="41"/>
      <c r="D31" s="47"/>
      <c r="E31" s="44">
        <v>7041.0</v>
      </c>
      <c r="F31" s="44" t="s">
        <v>303</v>
      </c>
      <c r="G31" s="44"/>
      <c r="N31" s="45"/>
      <c r="O31" s="40"/>
    </row>
    <row r="32" ht="15.75" customHeight="1">
      <c r="C32" s="41"/>
      <c r="D32" s="44"/>
      <c r="E32" s="44">
        <v>70411.0</v>
      </c>
      <c r="F32" s="44" t="s">
        <v>51</v>
      </c>
      <c r="G32" s="44"/>
      <c r="N32" s="45"/>
      <c r="O32" s="40"/>
    </row>
    <row r="33" ht="15.75" customHeight="1">
      <c r="D33" s="49" t="s">
        <v>304</v>
      </c>
      <c r="N33" s="50"/>
      <c r="O33" s="51"/>
    </row>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C15:O15"/>
    <mergeCell ref="C17:O17"/>
    <mergeCell ref="C19:O19"/>
    <mergeCell ref="C21:M21"/>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305</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1.5" customHeight="1">
      <c r="A5" s="56"/>
      <c r="B5" s="11" t="s">
        <v>306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307</v>
      </c>
      <c r="G7" s="61"/>
      <c r="H7" s="61"/>
      <c r="I7" s="61"/>
      <c r="J7" s="61"/>
      <c r="K7" s="61"/>
      <c r="L7" s="61"/>
      <c r="M7" s="61"/>
      <c r="N7" s="61"/>
      <c r="O7" s="61"/>
      <c r="P7" s="56"/>
      <c r="Q7" s="56"/>
    </row>
    <row r="8" ht="39.0" customHeight="1">
      <c r="A8" s="56"/>
      <c r="B8" s="14"/>
      <c r="C8" s="62" t="s">
        <v>308</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100" t="s">
        <v>309</v>
      </c>
      <c r="G10" s="100" t="s">
        <v>310</v>
      </c>
      <c r="H10" s="101" t="s">
        <v>311</v>
      </c>
      <c r="I10" s="102"/>
      <c r="J10" s="100" t="s">
        <v>312</v>
      </c>
      <c r="K10" s="56"/>
      <c r="L10" s="56"/>
      <c r="M10" s="56"/>
      <c r="N10" s="56"/>
      <c r="O10" s="56"/>
      <c r="P10" s="56"/>
      <c r="Q10" s="56"/>
    </row>
    <row r="11">
      <c r="A11" s="56"/>
      <c r="B11" s="56"/>
      <c r="C11" s="56"/>
      <c r="D11" s="56"/>
      <c r="E11" s="56"/>
      <c r="F11" s="103" t="s">
        <v>313</v>
      </c>
      <c r="G11" s="104">
        <v>7943.0</v>
      </c>
      <c r="H11" s="105">
        <v>2988.0</v>
      </c>
      <c r="I11" s="102"/>
      <c r="J11" s="104">
        <v>4088.0</v>
      </c>
      <c r="K11" s="56"/>
      <c r="L11" s="56"/>
      <c r="M11" s="56"/>
      <c r="N11" s="56"/>
      <c r="O11" s="56"/>
      <c r="P11" s="56"/>
      <c r="Q11" s="56"/>
    </row>
    <row r="12">
      <c r="A12" s="56"/>
      <c r="B12" s="56"/>
      <c r="C12" s="56"/>
      <c r="D12" s="56"/>
      <c r="E12" s="56"/>
      <c r="F12" s="103" t="s">
        <v>314</v>
      </c>
      <c r="G12" s="104">
        <v>7644.0</v>
      </c>
      <c r="H12" s="105">
        <v>3286.0</v>
      </c>
      <c r="I12" s="102"/>
      <c r="J12" s="104">
        <v>3539.0</v>
      </c>
      <c r="K12" s="56"/>
      <c r="L12" s="56"/>
      <c r="M12" s="56"/>
      <c r="N12" s="56"/>
      <c r="O12" s="56"/>
      <c r="P12" s="56"/>
      <c r="Q12" s="56"/>
    </row>
    <row r="13">
      <c r="A13" s="56"/>
      <c r="B13" s="56"/>
      <c r="C13" s="56"/>
      <c r="D13" s="56"/>
      <c r="E13" s="56"/>
      <c r="F13" s="103" t="s">
        <v>315</v>
      </c>
      <c r="G13" s="104">
        <v>7465.0</v>
      </c>
      <c r="H13" s="105">
        <v>2837.0</v>
      </c>
      <c r="I13" s="102"/>
      <c r="J13" s="104">
        <v>4442.0</v>
      </c>
      <c r="K13" s="56"/>
      <c r="L13" s="56"/>
      <c r="M13" s="56"/>
      <c r="N13" s="56"/>
      <c r="O13" s="56"/>
      <c r="P13" s="56"/>
      <c r="Q13" s="56"/>
    </row>
    <row r="14">
      <c r="A14" s="56"/>
      <c r="B14" s="56"/>
      <c r="C14" s="56"/>
      <c r="D14" s="56"/>
      <c r="E14" s="56"/>
      <c r="F14" s="56"/>
      <c r="G14" s="56"/>
      <c r="H14" s="56"/>
      <c r="I14" s="56"/>
      <c r="J14" s="56"/>
      <c r="K14" s="56"/>
      <c r="L14" s="56"/>
      <c r="M14" s="56"/>
      <c r="N14" s="56"/>
      <c r="O14" s="56"/>
      <c r="P14" s="56"/>
      <c r="Q14" s="56"/>
    </row>
    <row r="15">
      <c r="A15" s="56"/>
      <c r="B15" s="56"/>
      <c r="C15" s="56" t="s">
        <v>316</v>
      </c>
      <c r="D15" s="56"/>
      <c r="E15" s="56"/>
      <c r="F15" s="56"/>
      <c r="G15" s="56"/>
      <c r="H15" s="56"/>
      <c r="I15" s="56"/>
      <c r="J15" s="56"/>
      <c r="K15" s="56"/>
      <c r="L15" s="56"/>
      <c r="M15" s="56"/>
      <c r="N15" s="56"/>
      <c r="O15" s="56"/>
      <c r="P15" s="56"/>
      <c r="Q15" s="56"/>
    </row>
    <row r="16">
      <c r="A16" s="56"/>
      <c r="B16" s="56"/>
      <c r="C16" s="56"/>
      <c r="D16" s="56"/>
      <c r="E16" s="56"/>
      <c r="F16" s="56"/>
      <c r="G16" s="56"/>
      <c r="H16" s="56"/>
      <c r="I16" s="56"/>
      <c r="J16" s="56"/>
      <c r="K16" s="56"/>
      <c r="L16" s="56"/>
      <c r="M16" s="56"/>
      <c r="N16" s="56"/>
      <c r="O16" s="56"/>
      <c r="P16" s="56"/>
      <c r="Q16" s="56"/>
    </row>
    <row r="17">
      <c r="A17" s="56"/>
      <c r="B17" s="56"/>
      <c r="C17" s="63" t="s">
        <v>63</v>
      </c>
      <c r="D17" s="56"/>
      <c r="E17" s="56"/>
      <c r="F17" s="56"/>
      <c r="G17" s="56"/>
      <c r="H17" s="56"/>
      <c r="I17" s="64"/>
      <c r="J17" s="64"/>
      <c r="K17" s="56"/>
      <c r="L17" s="56"/>
      <c r="M17" s="56"/>
      <c r="N17" s="56"/>
      <c r="O17" s="56"/>
      <c r="P17" s="56"/>
      <c r="Q17" s="56"/>
    </row>
    <row r="18">
      <c r="A18" s="56"/>
      <c r="B18" s="56"/>
      <c r="C18" s="56"/>
      <c r="D18" s="56"/>
      <c r="E18" s="56"/>
      <c r="F18" s="56"/>
      <c r="G18" s="56"/>
      <c r="H18" s="56"/>
      <c r="I18" s="56"/>
      <c r="J18" s="56"/>
      <c r="K18" s="56"/>
      <c r="L18" s="56"/>
      <c r="M18" s="56"/>
      <c r="N18" s="56"/>
      <c r="O18" s="56"/>
      <c r="P18" s="56"/>
      <c r="Q18" s="56"/>
    </row>
    <row r="19" ht="44.25" customHeight="1">
      <c r="A19" s="56"/>
      <c r="B19" s="56"/>
      <c r="C19" s="62" t="s">
        <v>317</v>
      </c>
      <c r="P19" s="67"/>
      <c r="Q19" s="56"/>
    </row>
    <row r="20" ht="14.25" customHeight="1">
      <c r="A20" s="56"/>
      <c r="B20" s="56"/>
      <c r="C20" s="56"/>
      <c r="D20" s="56"/>
      <c r="E20" s="56"/>
      <c r="F20" s="94"/>
      <c r="G20" s="94"/>
      <c r="H20" s="56"/>
      <c r="I20" s="56"/>
      <c r="J20" s="56"/>
      <c r="K20" s="56"/>
      <c r="L20" s="56"/>
      <c r="M20" s="56"/>
      <c r="N20" s="56"/>
      <c r="O20" s="56"/>
      <c r="P20" s="56"/>
      <c r="Q20" s="56"/>
    </row>
    <row r="21" ht="15.75" customHeight="1">
      <c r="C21" s="36" t="s">
        <v>33</v>
      </c>
      <c r="D21" s="3"/>
      <c r="E21" s="3"/>
      <c r="F21" s="3"/>
      <c r="G21" s="3"/>
      <c r="H21" s="3"/>
      <c r="I21" s="3"/>
      <c r="J21" s="3"/>
      <c r="K21" s="3"/>
      <c r="L21" s="3"/>
      <c r="M21" s="4"/>
      <c r="N21" s="37" t="s">
        <v>34</v>
      </c>
      <c r="O21" s="38" t="s">
        <v>35</v>
      </c>
    </row>
    <row r="22" ht="15.75" customHeight="1">
      <c r="C22" s="8">
        <v>23.0</v>
      </c>
      <c r="D22" s="9" t="s">
        <v>318</v>
      </c>
      <c r="E22" s="10"/>
      <c r="F22" s="10"/>
      <c r="G22" s="10"/>
      <c r="H22" s="10"/>
      <c r="I22" s="10"/>
      <c r="J22" s="10"/>
      <c r="K22" s="10"/>
      <c r="L22" s="10"/>
      <c r="M22" s="10"/>
      <c r="N22" s="39">
        <v>44232.0</v>
      </c>
      <c r="O22" s="40"/>
    </row>
    <row r="23" ht="15.75" customHeight="1">
      <c r="C23" s="41"/>
      <c r="D23" s="47">
        <v>231.0</v>
      </c>
      <c r="E23" s="44" t="s">
        <v>319</v>
      </c>
      <c r="F23" s="44"/>
      <c r="G23" s="44"/>
      <c r="H23" s="44"/>
      <c r="N23" s="45"/>
      <c r="O23" s="40"/>
    </row>
    <row r="24" ht="15.75" customHeight="1">
      <c r="C24" s="41"/>
      <c r="D24" s="44"/>
      <c r="E24" s="44">
        <v>2311.0</v>
      </c>
      <c r="F24" s="44" t="s">
        <v>320</v>
      </c>
      <c r="H24" s="44"/>
      <c r="N24" s="45"/>
      <c r="O24" s="40"/>
    </row>
    <row r="25" ht="15.75" customHeight="1">
      <c r="C25" s="41"/>
      <c r="D25" s="47"/>
      <c r="E25" s="44">
        <v>2312.0</v>
      </c>
      <c r="F25" s="44" t="s">
        <v>321</v>
      </c>
      <c r="G25" s="44"/>
      <c r="H25" s="44"/>
      <c r="I25" s="44"/>
      <c r="N25" s="45"/>
      <c r="O25" s="40"/>
    </row>
    <row r="26" ht="15.75" customHeight="1">
      <c r="C26" s="41"/>
      <c r="D26" s="47"/>
      <c r="E26" s="44">
        <v>2313.0</v>
      </c>
      <c r="F26" s="44" t="s">
        <v>322</v>
      </c>
      <c r="G26" s="44"/>
      <c r="N26" s="45"/>
      <c r="O26" s="40"/>
    </row>
    <row r="27" ht="15.75" customHeight="1">
      <c r="C27" s="9">
        <v>71.0</v>
      </c>
      <c r="D27" s="9" t="s">
        <v>323</v>
      </c>
      <c r="E27" s="10"/>
      <c r="F27" s="10"/>
      <c r="G27" s="10"/>
      <c r="H27" s="10"/>
      <c r="I27" s="10"/>
      <c r="J27" s="10"/>
      <c r="K27" s="10"/>
      <c r="L27" s="10"/>
      <c r="M27" s="10"/>
      <c r="N27" s="39"/>
      <c r="O27" s="48">
        <f>+N22</f>
        <v>44232</v>
      </c>
    </row>
    <row r="28" ht="15.75" customHeight="1">
      <c r="C28" s="41"/>
      <c r="D28" s="47">
        <v>711.0</v>
      </c>
      <c r="E28" s="44" t="s">
        <v>287</v>
      </c>
      <c r="F28" s="44"/>
      <c r="G28" s="44"/>
      <c r="H28" s="44"/>
      <c r="I28" s="44"/>
      <c r="N28" s="45"/>
      <c r="O28" s="40"/>
    </row>
    <row r="29" ht="15.75" customHeight="1">
      <c r="D29" s="47"/>
      <c r="E29" s="44">
        <v>7111.0</v>
      </c>
      <c r="F29" s="44" t="s">
        <v>285</v>
      </c>
      <c r="G29" s="44"/>
      <c r="N29" s="45"/>
      <c r="O29" s="40"/>
    </row>
    <row r="30" ht="15.75" customHeight="1">
      <c r="D30" s="49" t="s">
        <v>324</v>
      </c>
      <c r="N30" s="50"/>
      <c r="O30" s="51"/>
    </row>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H12:I12"/>
    <mergeCell ref="H13:I13"/>
    <mergeCell ref="C19:O19"/>
    <mergeCell ref="C21:M21"/>
    <mergeCell ref="B1:E1"/>
    <mergeCell ref="F1:G1"/>
    <mergeCell ref="B2:O2"/>
    <mergeCell ref="B5:O5"/>
    <mergeCell ref="C8:O8"/>
    <mergeCell ref="H10:I10"/>
    <mergeCell ref="H11:I11"/>
  </mergeCells>
  <printOptions/>
  <pageMargins bottom="0.75" footer="0.0" header="0.0" left="0.7" right="0.7" top="0.75"/>
  <pageSetup paperSize="9"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8" width="10.71"/>
    <col customWidth="1" min="9" max="9" width="11.43"/>
    <col customWidth="1" min="10"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325</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1.5" customHeight="1">
      <c r="A5" s="56"/>
      <c r="B5" s="11" t="s">
        <v>326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327</v>
      </c>
      <c r="G7" s="61"/>
      <c r="H7" s="61"/>
      <c r="I7" s="61"/>
      <c r="J7" s="61"/>
      <c r="K7" s="61"/>
      <c r="L7" s="61"/>
      <c r="M7" s="61"/>
      <c r="N7" s="61"/>
      <c r="O7" s="61"/>
      <c r="P7" s="56"/>
      <c r="Q7" s="56"/>
    </row>
    <row r="8" ht="49.5" customHeight="1">
      <c r="A8" s="56"/>
      <c r="B8" s="14"/>
      <c r="C8" s="62" t="s">
        <v>328</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56"/>
      <c r="D12" s="56"/>
      <c r="E12" s="56"/>
      <c r="F12" s="56"/>
      <c r="G12" s="56"/>
      <c r="H12" s="56"/>
      <c r="I12" s="56"/>
      <c r="J12" s="56"/>
      <c r="K12" s="56"/>
      <c r="L12" s="56"/>
      <c r="M12" s="56"/>
      <c r="N12" s="56"/>
      <c r="O12" s="56"/>
      <c r="P12" s="56"/>
      <c r="Q12" s="56"/>
    </row>
    <row r="13" ht="87.0" customHeight="1">
      <c r="A13" s="56"/>
      <c r="B13" s="56"/>
      <c r="C13" s="62" t="s">
        <v>329</v>
      </c>
      <c r="P13" s="67"/>
      <c r="Q13" s="56"/>
    </row>
    <row r="14" ht="14.25" customHeight="1">
      <c r="A14" s="56"/>
      <c r="B14" s="56"/>
      <c r="C14" s="56"/>
      <c r="D14" s="56"/>
      <c r="E14" s="56"/>
      <c r="F14" s="94"/>
      <c r="G14" s="94"/>
      <c r="H14" s="56"/>
      <c r="I14" s="56"/>
      <c r="J14" s="56"/>
      <c r="K14" s="56"/>
      <c r="L14" s="56"/>
      <c r="M14" s="56"/>
      <c r="N14" s="56"/>
      <c r="O14" s="56"/>
      <c r="P14" s="56"/>
      <c r="Q14" s="56"/>
    </row>
    <row r="15" ht="14.25" customHeight="1">
      <c r="A15" s="56"/>
      <c r="B15" s="56"/>
      <c r="C15" s="56"/>
      <c r="D15" s="56"/>
      <c r="E15" s="56"/>
      <c r="F15" s="94"/>
      <c r="G15" s="94"/>
      <c r="H15" s="56"/>
      <c r="I15" s="56"/>
      <c r="J15" s="56"/>
      <c r="K15" s="56"/>
      <c r="L15" s="56"/>
      <c r="M15" s="56"/>
      <c r="N15" s="56"/>
      <c r="O15" s="56"/>
      <c r="P15" s="56"/>
      <c r="Q15" s="56"/>
    </row>
    <row r="16">
      <c r="C16" s="36" t="s">
        <v>33</v>
      </c>
      <c r="D16" s="3"/>
      <c r="E16" s="3"/>
      <c r="F16" s="3"/>
      <c r="G16" s="3"/>
      <c r="H16" s="3"/>
      <c r="I16" s="3"/>
      <c r="J16" s="3"/>
      <c r="K16" s="3"/>
      <c r="L16" s="3"/>
      <c r="M16" s="4"/>
      <c r="N16" s="37" t="s">
        <v>34</v>
      </c>
      <c r="O16" s="38" t="s">
        <v>35</v>
      </c>
    </row>
    <row r="17">
      <c r="C17" s="8">
        <v>60.0</v>
      </c>
      <c r="D17" s="9" t="s">
        <v>254</v>
      </c>
      <c r="E17" s="10"/>
      <c r="F17" s="10"/>
      <c r="G17" s="10"/>
      <c r="H17" s="10"/>
      <c r="I17" s="10"/>
      <c r="J17" s="10"/>
      <c r="K17" s="10"/>
      <c r="L17" s="10"/>
      <c r="M17" s="10"/>
      <c r="N17" s="39">
        <v>68350.0</v>
      </c>
      <c r="O17" s="40"/>
    </row>
    <row r="18">
      <c r="C18" s="41"/>
      <c r="D18" s="47">
        <v>602.0</v>
      </c>
      <c r="E18" s="44" t="s">
        <v>330</v>
      </c>
      <c r="F18" s="44"/>
      <c r="G18" s="44"/>
      <c r="H18" s="44"/>
      <c r="N18" s="45"/>
      <c r="O18" s="40"/>
    </row>
    <row r="19">
      <c r="C19" s="9">
        <v>40.0</v>
      </c>
      <c r="D19" s="9" t="s">
        <v>44</v>
      </c>
      <c r="E19" s="10"/>
      <c r="F19" s="10"/>
      <c r="G19" s="10"/>
      <c r="H19" s="10"/>
      <c r="I19" s="10"/>
      <c r="J19" s="10"/>
      <c r="K19" s="10"/>
      <c r="L19" s="10"/>
      <c r="M19" s="10"/>
      <c r="N19" s="39">
        <f>+N17*0.18</f>
        <v>12303</v>
      </c>
      <c r="O19" s="40"/>
    </row>
    <row r="20">
      <c r="C20" s="41"/>
      <c r="D20" s="47">
        <v>401.0</v>
      </c>
      <c r="E20" s="44" t="s">
        <v>45</v>
      </c>
      <c r="F20" s="44"/>
      <c r="G20" s="44"/>
      <c r="H20" s="44"/>
      <c r="I20" s="44"/>
      <c r="N20" s="45"/>
      <c r="O20" s="40"/>
    </row>
    <row r="21" ht="15.75" customHeight="1">
      <c r="C21" s="41"/>
      <c r="D21" s="47"/>
      <c r="E21" s="44">
        <v>4011.0</v>
      </c>
      <c r="F21" s="44" t="s">
        <v>46</v>
      </c>
      <c r="G21" s="44"/>
      <c r="N21" s="45"/>
      <c r="O21" s="40"/>
    </row>
    <row r="22" ht="15.75" customHeight="1">
      <c r="C22" s="41"/>
      <c r="D22" s="44"/>
      <c r="E22" s="44">
        <v>40115.0</v>
      </c>
      <c r="F22" s="44" t="s">
        <v>331</v>
      </c>
      <c r="G22" s="44"/>
      <c r="N22" s="45"/>
      <c r="O22" s="40"/>
    </row>
    <row r="23" ht="15.75" customHeight="1">
      <c r="C23" s="9">
        <v>42.0</v>
      </c>
      <c r="D23" s="9" t="s">
        <v>137</v>
      </c>
      <c r="E23" s="10"/>
      <c r="F23" s="10"/>
      <c r="G23" s="10"/>
      <c r="H23" s="10"/>
      <c r="I23" s="10"/>
      <c r="J23" s="10"/>
      <c r="K23" s="10"/>
      <c r="L23" s="10"/>
      <c r="M23" s="10"/>
      <c r="N23" s="39"/>
      <c r="O23" s="48">
        <f>+N17+N19</f>
        <v>80653</v>
      </c>
    </row>
    <row r="24" ht="15.75" customHeight="1">
      <c r="C24" s="41"/>
      <c r="D24" s="47">
        <v>421.0</v>
      </c>
      <c r="E24" s="44" t="s">
        <v>332</v>
      </c>
      <c r="F24" s="44"/>
      <c r="G24" s="44"/>
      <c r="H24" s="44"/>
      <c r="I24" s="44"/>
      <c r="N24" s="45"/>
      <c r="O24" s="40"/>
    </row>
    <row r="25" ht="15.75" customHeight="1">
      <c r="C25" s="41"/>
      <c r="D25" s="47"/>
      <c r="E25" s="44">
        <v>4212.0</v>
      </c>
      <c r="F25" s="44" t="s">
        <v>139</v>
      </c>
      <c r="G25" s="44"/>
      <c r="N25" s="45"/>
      <c r="O25" s="40"/>
    </row>
    <row r="26" ht="15.75" customHeight="1">
      <c r="D26" s="49" t="s">
        <v>333</v>
      </c>
      <c r="N26" s="50"/>
      <c r="O26" s="51"/>
    </row>
    <row r="27" ht="15.75" customHeight="1"/>
    <row r="28" ht="15.75" customHeight="1">
      <c r="C28" s="36" t="s">
        <v>33</v>
      </c>
      <c r="D28" s="3"/>
      <c r="E28" s="3"/>
      <c r="F28" s="3"/>
      <c r="G28" s="3"/>
      <c r="H28" s="3"/>
      <c r="I28" s="3"/>
      <c r="J28" s="3"/>
      <c r="K28" s="3"/>
      <c r="L28" s="3"/>
      <c r="M28" s="4"/>
      <c r="N28" s="37" t="s">
        <v>34</v>
      </c>
      <c r="O28" s="38" t="s">
        <v>35</v>
      </c>
    </row>
    <row r="29" ht="15.75" customHeight="1">
      <c r="C29" s="8">
        <v>24.0</v>
      </c>
      <c r="D29" s="9" t="s">
        <v>334</v>
      </c>
      <c r="E29" s="10"/>
      <c r="F29" s="10"/>
      <c r="G29" s="10"/>
      <c r="H29" s="10"/>
      <c r="I29" s="10"/>
      <c r="J29" s="10"/>
      <c r="K29" s="10"/>
      <c r="L29" s="10"/>
      <c r="M29" s="10"/>
      <c r="N29" s="39">
        <f>+N17</f>
        <v>68350</v>
      </c>
      <c r="O29" s="40"/>
    </row>
    <row r="30" ht="15.75" customHeight="1">
      <c r="C30" s="41"/>
      <c r="D30" s="47">
        <v>241.0</v>
      </c>
      <c r="E30" s="44" t="s">
        <v>335</v>
      </c>
      <c r="F30" s="44"/>
      <c r="G30" s="44"/>
      <c r="H30" s="44"/>
      <c r="N30" s="45"/>
      <c r="O30" s="40"/>
    </row>
    <row r="31" ht="15.75" customHeight="1">
      <c r="C31" s="41"/>
      <c r="D31" s="44"/>
      <c r="E31" s="44">
        <v>2411.0</v>
      </c>
      <c r="F31" s="44" t="s">
        <v>335</v>
      </c>
      <c r="H31" s="44"/>
      <c r="N31" s="45"/>
      <c r="O31" s="40"/>
    </row>
    <row r="32" ht="15.75" customHeight="1">
      <c r="C32" s="8">
        <v>61.0</v>
      </c>
      <c r="D32" s="9" t="s">
        <v>259</v>
      </c>
      <c r="E32" s="10"/>
      <c r="F32" s="10"/>
      <c r="G32" s="10"/>
      <c r="H32" s="10"/>
      <c r="I32" s="10"/>
      <c r="J32" s="10"/>
      <c r="K32" s="10"/>
      <c r="L32" s="10"/>
      <c r="M32" s="10"/>
      <c r="N32" s="39"/>
      <c r="O32" s="48">
        <f>+N29</f>
        <v>68350</v>
      </c>
    </row>
    <row r="33" ht="15.75" customHeight="1">
      <c r="C33" s="41"/>
      <c r="D33" s="47">
        <v>612.0</v>
      </c>
      <c r="E33" s="44" t="s">
        <v>336</v>
      </c>
      <c r="F33" s="44"/>
      <c r="G33" s="44"/>
      <c r="H33" s="44"/>
      <c r="I33" s="44"/>
      <c r="N33" s="45"/>
      <c r="O33" s="40"/>
    </row>
    <row r="34" ht="15.75" customHeight="1">
      <c r="C34" s="41"/>
      <c r="D34" s="44"/>
      <c r="E34" s="44">
        <v>6121.0</v>
      </c>
      <c r="F34" s="44" t="s">
        <v>336</v>
      </c>
      <c r="G34" s="44"/>
      <c r="N34" s="45"/>
      <c r="O34" s="40"/>
    </row>
    <row r="35" ht="15.75" customHeight="1">
      <c r="D35" s="47"/>
      <c r="E35" s="44">
        <v>61211.0</v>
      </c>
      <c r="F35" s="44" t="s">
        <v>337</v>
      </c>
      <c r="G35" s="44"/>
      <c r="N35" s="45"/>
      <c r="O35" s="40"/>
    </row>
    <row r="36" ht="15.75" customHeight="1">
      <c r="D36" s="49" t="s">
        <v>338</v>
      </c>
      <c r="N36" s="50"/>
      <c r="O36" s="51"/>
    </row>
    <row r="37" ht="15.75" customHeight="1"/>
    <row r="38" ht="15.75" customHeight="1">
      <c r="A38" s="56"/>
      <c r="B38" s="56"/>
      <c r="C38" s="56"/>
      <c r="D38" s="56"/>
      <c r="E38" s="56"/>
      <c r="F38" s="56"/>
      <c r="G38" s="56"/>
      <c r="H38" s="56"/>
      <c r="I38" s="56"/>
      <c r="J38" s="56"/>
      <c r="K38" s="56"/>
      <c r="L38" s="56"/>
      <c r="M38" s="56"/>
      <c r="N38" s="56"/>
      <c r="O38" s="56"/>
      <c r="P38" s="56"/>
      <c r="Q38" s="56"/>
    </row>
    <row r="39" ht="28.5" customHeight="1">
      <c r="A39" s="56"/>
      <c r="B39" s="56"/>
      <c r="C39" s="62" t="s">
        <v>339</v>
      </c>
      <c r="P39" s="67"/>
      <c r="Q39" s="56"/>
    </row>
    <row r="40" ht="14.25" customHeight="1">
      <c r="A40" s="56"/>
      <c r="B40" s="56"/>
      <c r="C40" s="56"/>
      <c r="D40" s="56"/>
      <c r="E40" s="56"/>
      <c r="F40" s="94"/>
      <c r="G40" s="94"/>
      <c r="H40" s="56"/>
      <c r="I40" s="56"/>
      <c r="J40" s="56"/>
      <c r="K40" s="56"/>
      <c r="L40" s="56"/>
      <c r="M40" s="56"/>
      <c r="N40" s="56"/>
      <c r="O40" s="56"/>
      <c r="P40" s="56"/>
      <c r="Q40" s="56"/>
    </row>
    <row r="41" ht="15.75" customHeight="1">
      <c r="C41" s="36" t="s">
        <v>33</v>
      </c>
      <c r="D41" s="3"/>
      <c r="E41" s="3"/>
      <c r="F41" s="3"/>
      <c r="G41" s="3"/>
      <c r="H41" s="3"/>
      <c r="I41" s="3"/>
      <c r="J41" s="3"/>
      <c r="K41" s="3"/>
      <c r="L41" s="3"/>
      <c r="M41" s="4"/>
      <c r="N41" s="37" t="s">
        <v>34</v>
      </c>
      <c r="O41" s="38" t="s">
        <v>35</v>
      </c>
    </row>
    <row r="42" ht="15.75" customHeight="1">
      <c r="C42" s="8">
        <v>61.0</v>
      </c>
      <c r="D42" s="9" t="s">
        <v>259</v>
      </c>
      <c r="E42" s="10"/>
      <c r="F42" s="10"/>
      <c r="G42" s="10"/>
      <c r="H42" s="10"/>
      <c r="I42" s="10"/>
      <c r="J42" s="10"/>
      <c r="K42" s="10"/>
      <c r="L42" s="10"/>
      <c r="M42" s="10"/>
      <c r="N42" s="39">
        <f>+O32</f>
        <v>68350</v>
      </c>
      <c r="O42" s="40"/>
    </row>
    <row r="43" ht="15.75" customHeight="1">
      <c r="C43" s="41"/>
      <c r="D43" s="47">
        <v>612.0</v>
      </c>
      <c r="E43" s="44" t="s">
        <v>336</v>
      </c>
      <c r="F43" s="44"/>
      <c r="G43" s="44"/>
      <c r="H43" s="44"/>
      <c r="N43" s="45"/>
      <c r="O43" s="40"/>
    </row>
    <row r="44" ht="15.75" customHeight="1">
      <c r="C44" s="41"/>
      <c r="D44" s="44"/>
      <c r="E44" s="53">
        <v>6121.0</v>
      </c>
      <c r="F44" s="44" t="s">
        <v>336</v>
      </c>
      <c r="G44" s="44"/>
      <c r="H44" s="44"/>
      <c r="N44" s="45"/>
      <c r="O44" s="40"/>
    </row>
    <row r="45" ht="15.75" customHeight="1">
      <c r="D45" s="47"/>
      <c r="E45" s="44">
        <v>61211.0</v>
      </c>
      <c r="F45" s="44" t="s">
        <v>337</v>
      </c>
      <c r="G45" s="44"/>
      <c r="N45" s="45"/>
      <c r="O45" s="40"/>
    </row>
    <row r="46" ht="15.75" customHeight="1">
      <c r="C46" s="8">
        <v>24.0</v>
      </c>
      <c r="D46" s="9" t="s">
        <v>334</v>
      </c>
      <c r="E46" s="10"/>
      <c r="F46" s="10"/>
      <c r="G46" s="10"/>
      <c r="H46" s="10"/>
      <c r="I46" s="10"/>
      <c r="J46" s="10"/>
      <c r="K46" s="10"/>
      <c r="L46" s="10"/>
      <c r="M46" s="10"/>
      <c r="N46" s="39"/>
      <c r="O46" s="48">
        <f>+N42</f>
        <v>68350</v>
      </c>
    </row>
    <row r="47" ht="15.75" customHeight="1">
      <c r="C47" s="41"/>
      <c r="D47" s="47">
        <v>241.0</v>
      </c>
      <c r="E47" s="44" t="s">
        <v>335</v>
      </c>
      <c r="F47" s="44"/>
      <c r="G47" s="44"/>
      <c r="H47" s="44"/>
      <c r="I47" s="44"/>
      <c r="N47" s="45"/>
      <c r="O47" s="40"/>
    </row>
    <row r="48" ht="15.75" customHeight="1">
      <c r="C48" s="41"/>
      <c r="D48" s="44"/>
      <c r="E48" s="44">
        <v>2411.0</v>
      </c>
      <c r="F48" s="44" t="s">
        <v>335</v>
      </c>
      <c r="G48" s="44"/>
      <c r="N48" s="45"/>
      <c r="O48" s="40"/>
    </row>
    <row r="49" ht="15.75" customHeight="1">
      <c r="D49" s="49" t="s">
        <v>340</v>
      </c>
      <c r="N49" s="50"/>
      <c r="O49" s="51"/>
    </row>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C28:M28"/>
    <mergeCell ref="C39:O39"/>
    <mergeCell ref="C41:M41"/>
    <mergeCell ref="B1:E1"/>
    <mergeCell ref="F1:G1"/>
    <mergeCell ref="B2:O2"/>
    <mergeCell ref="B5:O5"/>
    <mergeCell ref="C8:O8"/>
    <mergeCell ref="C13:O13"/>
    <mergeCell ref="C16:M16"/>
  </mergeCells>
  <printOptions/>
  <pageMargins bottom="0.75" footer="0.0" header="0.0" left="0.7" right="0.7" top="0.75"/>
  <pageSetup paperSize="9" orientation="portrait"/>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86"/>
    <col customWidth="1" min="6" max="8" width="10.71"/>
    <col customWidth="1" min="9" max="9" width="11.43"/>
    <col customWidth="1" min="10"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341</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1.5" customHeight="1">
      <c r="A5" s="56"/>
      <c r="B5" s="11" t="s">
        <v>342</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343</v>
      </c>
      <c r="G7" s="61"/>
      <c r="H7" s="61"/>
      <c r="I7" s="61"/>
      <c r="J7" s="61"/>
      <c r="K7" s="61"/>
      <c r="L7" s="61"/>
      <c r="M7" s="61"/>
      <c r="N7" s="61"/>
      <c r="O7" s="61"/>
      <c r="P7" s="56"/>
      <c r="Q7" s="56"/>
    </row>
    <row r="8" ht="49.5" customHeight="1">
      <c r="A8" s="56"/>
      <c r="B8" s="14"/>
      <c r="C8" s="62" t="s">
        <v>344</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106" t="s">
        <v>345</v>
      </c>
      <c r="G10" s="107" t="s">
        <v>346</v>
      </c>
      <c r="H10" s="102"/>
      <c r="I10" s="106" t="s">
        <v>347</v>
      </c>
      <c r="J10" s="56"/>
      <c r="K10" s="56"/>
      <c r="L10" s="56"/>
      <c r="M10" s="56"/>
      <c r="N10" s="56"/>
      <c r="O10" s="56"/>
      <c r="P10" s="56"/>
      <c r="Q10" s="56"/>
    </row>
    <row r="11">
      <c r="A11" s="56"/>
      <c r="B11" s="56"/>
      <c r="C11" s="56"/>
      <c r="D11" s="56"/>
      <c r="E11" s="56"/>
      <c r="F11" s="108" t="s">
        <v>348</v>
      </c>
      <c r="G11" s="109" t="s">
        <v>349</v>
      </c>
      <c r="H11" s="102"/>
      <c r="I11" s="110">
        <v>15755.0</v>
      </c>
      <c r="J11" s="56"/>
      <c r="K11" s="56"/>
      <c r="L11" s="56"/>
      <c r="M11" s="56"/>
      <c r="N11" s="56"/>
      <c r="O11" s="56"/>
      <c r="P11" s="56"/>
      <c r="Q11" s="56"/>
    </row>
    <row r="12">
      <c r="A12" s="56"/>
      <c r="B12" s="56"/>
      <c r="C12" s="56"/>
      <c r="D12" s="56"/>
      <c r="E12" s="56"/>
      <c r="F12" s="108" t="s">
        <v>350</v>
      </c>
      <c r="G12" s="109" t="s">
        <v>351</v>
      </c>
      <c r="H12" s="102"/>
      <c r="I12" s="110">
        <v>2750.0</v>
      </c>
      <c r="J12" s="56"/>
      <c r="K12" s="56"/>
      <c r="L12" s="56"/>
      <c r="M12" s="56"/>
      <c r="N12" s="56"/>
      <c r="O12" s="56"/>
      <c r="P12" s="56"/>
      <c r="Q12" s="56"/>
    </row>
    <row r="13">
      <c r="A13" s="56"/>
      <c r="B13" s="56"/>
      <c r="C13" s="56"/>
      <c r="D13" s="56"/>
      <c r="E13" s="56"/>
      <c r="F13" s="108" t="s">
        <v>352</v>
      </c>
      <c r="G13" s="109" t="s">
        <v>353</v>
      </c>
      <c r="H13" s="102"/>
      <c r="I13" s="110">
        <v>8630.0</v>
      </c>
      <c r="J13" s="56"/>
      <c r="K13" s="56"/>
      <c r="L13" s="56"/>
      <c r="M13" s="56"/>
      <c r="N13" s="56"/>
      <c r="O13" s="56"/>
      <c r="P13" s="56"/>
      <c r="Q13" s="56"/>
    </row>
    <row r="14">
      <c r="A14" s="56"/>
      <c r="B14" s="56"/>
      <c r="C14" s="56"/>
      <c r="D14" s="56"/>
      <c r="E14" s="56"/>
      <c r="F14" s="111" t="s">
        <v>354</v>
      </c>
      <c r="G14" s="112"/>
      <c r="H14" s="102"/>
      <c r="I14" s="113">
        <f>SUM(I11:I13)</f>
        <v>27135</v>
      </c>
      <c r="J14" s="56"/>
      <c r="K14" s="56"/>
      <c r="L14" s="56"/>
      <c r="M14" s="56"/>
      <c r="N14" s="56"/>
      <c r="O14" s="56"/>
      <c r="P14" s="56"/>
      <c r="Q14" s="56"/>
    </row>
    <row r="15">
      <c r="A15" s="56"/>
      <c r="B15" s="56"/>
      <c r="C15" s="56"/>
      <c r="D15" s="56"/>
      <c r="E15" s="56"/>
      <c r="F15" s="56"/>
      <c r="G15" s="56"/>
      <c r="H15" s="56"/>
      <c r="I15" s="56"/>
      <c r="J15" s="56"/>
      <c r="K15" s="56"/>
      <c r="L15" s="56"/>
      <c r="M15" s="56"/>
      <c r="N15" s="56"/>
      <c r="O15" s="56"/>
      <c r="P15" s="56"/>
      <c r="Q15" s="56"/>
    </row>
    <row r="16" ht="57.75" customHeight="1">
      <c r="A16" s="56"/>
      <c r="B16" s="56"/>
      <c r="C16" s="62" t="s">
        <v>355</v>
      </c>
      <c r="P16" s="67"/>
      <c r="Q16" s="56"/>
    </row>
    <row r="17">
      <c r="A17" s="56"/>
      <c r="B17" s="56"/>
      <c r="C17" s="56"/>
      <c r="D17" s="56"/>
      <c r="E17" s="56"/>
      <c r="F17" s="56"/>
      <c r="G17" s="56"/>
      <c r="H17" s="56"/>
      <c r="I17" s="56"/>
      <c r="J17" s="56"/>
      <c r="K17" s="56"/>
      <c r="L17" s="56"/>
      <c r="M17" s="56"/>
      <c r="N17" s="56"/>
      <c r="O17" s="56"/>
      <c r="P17" s="56"/>
      <c r="Q17" s="56"/>
    </row>
    <row r="18">
      <c r="A18" s="56"/>
      <c r="B18" s="56"/>
      <c r="C18" s="63" t="s">
        <v>63</v>
      </c>
      <c r="D18" s="56"/>
      <c r="E18" s="56"/>
      <c r="F18" s="56"/>
      <c r="G18" s="56"/>
      <c r="H18" s="56"/>
      <c r="I18" s="64"/>
      <c r="J18" s="64"/>
      <c r="K18" s="56"/>
      <c r="L18" s="56"/>
      <c r="M18" s="56"/>
      <c r="N18" s="56"/>
      <c r="O18" s="56"/>
      <c r="P18" s="56"/>
      <c r="Q18" s="56"/>
    </row>
    <row r="19">
      <c r="A19" s="56"/>
      <c r="B19" s="56"/>
      <c r="C19" s="56"/>
      <c r="D19" s="56"/>
      <c r="E19" s="56"/>
      <c r="F19" s="56"/>
      <c r="G19" s="56"/>
      <c r="H19" s="56"/>
      <c r="I19" s="56"/>
      <c r="J19" s="56"/>
      <c r="K19" s="56"/>
      <c r="L19" s="56"/>
      <c r="M19" s="56"/>
      <c r="N19" s="56"/>
      <c r="O19" s="56"/>
      <c r="P19" s="56"/>
      <c r="Q19" s="56"/>
    </row>
    <row r="20" ht="57.75" customHeight="1">
      <c r="A20" s="56"/>
      <c r="B20" s="56"/>
      <c r="C20" s="62" t="s">
        <v>356</v>
      </c>
      <c r="P20" s="67"/>
      <c r="Q20" s="56"/>
    </row>
    <row r="21" ht="57.75" customHeight="1">
      <c r="A21" s="56"/>
      <c r="B21" s="56"/>
      <c r="C21" s="62" t="s">
        <v>357</v>
      </c>
      <c r="P21" s="67"/>
      <c r="Q21" s="56"/>
    </row>
    <row r="22" ht="57.75" customHeight="1">
      <c r="A22" s="56"/>
      <c r="B22" s="56"/>
      <c r="C22" s="62" t="s">
        <v>358</v>
      </c>
      <c r="P22" s="67"/>
      <c r="Q22" s="56"/>
    </row>
    <row r="23" ht="15.75" customHeight="1">
      <c r="A23" s="56"/>
      <c r="B23" s="56"/>
      <c r="C23" s="82" t="s">
        <v>359</v>
      </c>
      <c r="D23" s="82"/>
      <c r="E23" s="82"/>
      <c r="F23" s="82"/>
      <c r="G23" s="82"/>
      <c r="H23" s="66"/>
      <c r="I23" s="66"/>
      <c r="J23" s="56"/>
      <c r="K23" s="56"/>
      <c r="L23" s="56"/>
      <c r="M23" s="56"/>
      <c r="N23" s="56"/>
      <c r="O23" s="56"/>
      <c r="P23" s="56"/>
      <c r="Q23" s="56"/>
    </row>
    <row r="24" ht="49.5" customHeight="1">
      <c r="A24" s="56"/>
      <c r="B24" s="56"/>
      <c r="C24" s="62" t="s">
        <v>360</v>
      </c>
      <c r="P24" s="67"/>
      <c r="Q24" s="56"/>
    </row>
    <row r="25" ht="66.0" customHeight="1">
      <c r="A25" s="56"/>
      <c r="B25" s="56"/>
      <c r="C25" s="62" t="s">
        <v>361</v>
      </c>
      <c r="P25" s="67"/>
      <c r="Q25" s="56"/>
    </row>
    <row r="26" ht="14.25" customHeight="1">
      <c r="A26" s="56"/>
      <c r="B26" s="56"/>
      <c r="C26" s="56"/>
      <c r="D26" s="56"/>
      <c r="E26" s="56"/>
      <c r="F26" s="94"/>
      <c r="G26" s="94"/>
      <c r="H26" s="56"/>
      <c r="I26" s="56"/>
      <c r="J26" s="56"/>
      <c r="K26" s="56"/>
      <c r="L26" s="56"/>
      <c r="M26" s="56"/>
      <c r="N26" s="56"/>
      <c r="O26" s="56"/>
      <c r="P26" s="56"/>
      <c r="Q26" s="56"/>
    </row>
    <row r="27" ht="14.25" customHeight="1">
      <c r="A27" s="56"/>
      <c r="B27" s="56"/>
      <c r="C27" s="56"/>
      <c r="D27" s="56"/>
      <c r="E27" s="56"/>
      <c r="F27" s="94"/>
      <c r="G27" s="94"/>
      <c r="H27" s="56"/>
      <c r="I27" s="56"/>
      <c r="J27" s="56"/>
      <c r="K27" s="56"/>
      <c r="L27" s="56"/>
      <c r="M27" s="56"/>
      <c r="N27" s="56"/>
      <c r="O27" s="56"/>
      <c r="P27" s="56"/>
      <c r="Q27" s="56"/>
    </row>
    <row r="28" ht="15.75" customHeight="1">
      <c r="C28" s="36" t="s">
        <v>33</v>
      </c>
      <c r="D28" s="3"/>
      <c r="E28" s="3"/>
      <c r="F28" s="3"/>
      <c r="G28" s="3"/>
      <c r="H28" s="3"/>
      <c r="I28" s="3"/>
      <c r="J28" s="3"/>
      <c r="K28" s="3"/>
      <c r="L28" s="3"/>
      <c r="M28" s="4"/>
      <c r="N28" s="37" t="s">
        <v>34</v>
      </c>
      <c r="O28" s="38" t="s">
        <v>35</v>
      </c>
    </row>
    <row r="29" ht="15.75" customHeight="1">
      <c r="C29" s="8">
        <v>60.0</v>
      </c>
      <c r="D29" s="9" t="s">
        <v>254</v>
      </c>
      <c r="E29" s="10"/>
      <c r="F29" s="10"/>
      <c r="G29" s="10"/>
      <c r="H29" s="10"/>
      <c r="I29" s="10"/>
      <c r="J29" s="10"/>
      <c r="K29" s="10"/>
      <c r="L29" s="10"/>
      <c r="M29" s="10"/>
      <c r="N29" s="39">
        <f>+I14</f>
        <v>27135</v>
      </c>
      <c r="O29" s="40"/>
    </row>
    <row r="30" ht="15.75" customHeight="1">
      <c r="C30" s="41"/>
      <c r="D30" s="47">
        <v>603.0</v>
      </c>
      <c r="E30" s="44" t="s">
        <v>362</v>
      </c>
      <c r="F30" s="44"/>
      <c r="G30" s="44"/>
      <c r="H30" s="44"/>
      <c r="N30" s="45"/>
      <c r="O30" s="40"/>
    </row>
    <row r="31" ht="15.75" customHeight="1">
      <c r="C31" s="41"/>
      <c r="D31" s="47"/>
      <c r="E31" s="44">
        <v>6032.0</v>
      </c>
      <c r="F31" s="44" t="s">
        <v>363</v>
      </c>
      <c r="G31" s="44"/>
      <c r="N31" s="45"/>
      <c r="O31" s="40"/>
    </row>
    <row r="32" ht="15.75" customHeight="1">
      <c r="C32" s="41"/>
      <c r="D32" s="44"/>
      <c r="E32" s="44">
        <v>6033.0</v>
      </c>
      <c r="F32" s="44" t="s">
        <v>364</v>
      </c>
      <c r="G32" s="44"/>
      <c r="N32" s="45"/>
      <c r="O32" s="40"/>
    </row>
    <row r="33" ht="15.75" customHeight="1">
      <c r="C33" s="9">
        <v>40.0</v>
      </c>
      <c r="D33" s="9" t="s">
        <v>44</v>
      </c>
      <c r="E33" s="10"/>
      <c r="F33" s="10"/>
      <c r="G33" s="10"/>
      <c r="H33" s="10"/>
      <c r="I33" s="10"/>
      <c r="J33" s="10"/>
      <c r="K33" s="10"/>
      <c r="L33" s="10"/>
      <c r="M33" s="10"/>
      <c r="N33" s="39">
        <f>+N29*0.18</f>
        <v>4884.3</v>
      </c>
      <c r="O33" s="40"/>
    </row>
    <row r="34" ht="15.75" customHeight="1">
      <c r="C34" s="41"/>
      <c r="D34" s="47">
        <v>401.0</v>
      </c>
      <c r="E34" s="44" t="s">
        <v>45</v>
      </c>
      <c r="F34" s="44"/>
      <c r="G34" s="44"/>
      <c r="H34" s="44"/>
      <c r="I34" s="44"/>
      <c r="N34" s="45"/>
      <c r="O34" s="40"/>
    </row>
    <row r="35" ht="15.75" customHeight="1">
      <c r="C35" s="41"/>
      <c r="D35" s="47"/>
      <c r="E35" s="44">
        <v>4011.0</v>
      </c>
      <c r="F35" s="44" t="s">
        <v>46</v>
      </c>
      <c r="G35" s="44"/>
      <c r="N35" s="45"/>
      <c r="O35" s="40"/>
    </row>
    <row r="36" ht="15.75" customHeight="1">
      <c r="C36" s="41"/>
      <c r="D36" s="44"/>
      <c r="E36" s="44">
        <v>40111.0</v>
      </c>
      <c r="F36" s="44" t="s">
        <v>47</v>
      </c>
      <c r="G36" s="44"/>
      <c r="N36" s="45"/>
      <c r="O36" s="40"/>
    </row>
    <row r="37" ht="15.75" customHeight="1">
      <c r="C37" s="9">
        <v>42.0</v>
      </c>
      <c r="D37" s="9" t="s">
        <v>137</v>
      </c>
      <c r="E37" s="10"/>
      <c r="F37" s="10"/>
      <c r="G37" s="10"/>
      <c r="H37" s="10"/>
      <c r="I37" s="10"/>
      <c r="J37" s="10"/>
      <c r="K37" s="10"/>
      <c r="L37" s="10"/>
      <c r="M37" s="10"/>
      <c r="N37" s="39"/>
      <c r="O37" s="48">
        <f>+N29+N33</f>
        <v>32019.3</v>
      </c>
    </row>
    <row r="38" ht="15.75" customHeight="1">
      <c r="C38" s="41"/>
      <c r="D38" s="47">
        <v>421.0</v>
      </c>
      <c r="E38" s="44" t="s">
        <v>332</v>
      </c>
      <c r="F38" s="44"/>
      <c r="G38" s="44"/>
      <c r="H38" s="44"/>
      <c r="I38" s="44"/>
      <c r="N38" s="45"/>
      <c r="O38" s="40"/>
    </row>
    <row r="39" ht="15.75" customHeight="1">
      <c r="C39" s="41"/>
      <c r="D39" s="47"/>
      <c r="E39" s="44">
        <v>4212.0</v>
      </c>
      <c r="F39" s="44" t="s">
        <v>139</v>
      </c>
      <c r="G39" s="44"/>
      <c r="N39" s="45"/>
      <c r="O39" s="40"/>
    </row>
    <row r="40" ht="15.75" customHeight="1">
      <c r="D40" s="49" t="s">
        <v>365</v>
      </c>
      <c r="N40" s="50"/>
      <c r="O40" s="51"/>
    </row>
    <row r="41" ht="15.75" customHeight="1"/>
    <row r="42" ht="15.75" customHeight="1">
      <c r="C42" s="36" t="s">
        <v>33</v>
      </c>
      <c r="D42" s="3"/>
      <c r="E42" s="3"/>
      <c r="F42" s="3"/>
      <c r="G42" s="3"/>
      <c r="H42" s="3"/>
      <c r="I42" s="3"/>
      <c r="J42" s="3"/>
      <c r="K42" s="3"/>
      <c r="L42" s="3"/>
      <c r="M42" s="4"/>
      <c r="N42" s="37" t="s">
        <v>34</v>
      </c>
      <c r="O42" s="38" t="s">
        <v>35</v>
      </c>
    </row>
    <row r="43" ht="15.75" customHeight="1">
      <c r="C43" s="9">
        <v>25.0</v>
      </c>
      <c r="D43" s="9" t="s">
        <v>366</v>
      </c>
      <c r="E43" s="10"/>
      <c r="F43" s="10"/>
      <c r="G43" s="10"/>
      <c r="H43" s="10"/>
      <c r="I43" s="10"/>
      <c r="J43" s="10"/>
      <c r="K43" s="10"/>
      <c r="L43" s="10"/>
      <c r="M43" s="10"/>
      <c r="N43" s="39">
        <f>+N29</f>
        <v>27135</v>
      </c>
      <c r="O43" s="40"/>
    </row>
    <row r="44" ht="15.75" customHeight="1">
      <c r="C44" s="41"/>
      <c r="D44" s="47">
        <v>252.0</v>
      </c>
      <c r="E44" s="44" t="s">
        <v>363</v>
      </c>
      <c r="F44" s="44"/>
      <c r="G44" s="44"/>
      <c r="H44" s="44"/>
      <c r="N44" s="45"/>
      <c r="O44" s="40"/>
    </row>
    <row r="45" ht="15.75" customHeight="1">
      <c r="C45" s="41"/>
      <c r="D45" s="47"/>
      <c r="E45" s="44">
        <v>2522.0</v>
      </c>
      <c r="F45" s="44" t="s">
        <v>350</v>
      </c>
      <c r="H45" s="44"/>
      <c r="N45" s="45"/>
      <c r="O45" s="40"/>
    </row>
    <row r="46" ht="15.75" customHeight="1">
      <c r="C46" s="41"/>
      <c r="D46" s="47">
        <v>253.0</v>
      </c>
      <c r="E46" s="44" t="s">
        <v>364</v>
      </c>
      <c r="F46" s="44"/>
      <c r="G46" s="44"/>
      <c r="H46" s="44"/>
      <c r="I46" s="44"/>
      <c r="N46" s="45"/>
      <c r="O46" s="40"/>
    </row>
    <row r="47" ht="15.75" customHeight="1">
      <c r="C47" s="41"/>
      <c r="D47" s="44"/>
      <c r="E47" s="44">
        <v>2531.0</v>
      </c>
      <c r="F47" s="44" t="s">
        <v>367</v>
      </c>
      <c r="G47" s="44"/>
      <c r="N47" s="45"/>
      <c r="O47" s="40"/>
    </row>
    <row r="48" ht="15.75" customHeight="1">
      <c r="D48" s="47"/>
      <c r="E48" s="44">
        <v>2539.0</v>
      </c>
      <c r="F48" s="44" t="s">
        <v>368</v>
      </c>
      <c r="G48" s="44"/>
      <c r="N48" s="45"/>
      <c r="O48" s="40"/>
    </row>
    <row r="49" ht="15.75" customHeight="1">
      <c r="C49" s="8">
        <v>61.0</v>
      </c>
      <c r="D49" s="9" t="s">
        <v>259</v>
      </c>
      <c r="E49" s="10"/>
      <c r="F49" s="10"/>
      <c r="G49" s="10"/>
      <c r="H49" s="10"/>
      <c r="I49" s="10"/>
      <c r="J49" s="10"/>
      <c r="K49" s="10"/>
      <c r="L49" s="10"/>
      <c r="M49" s="10"/>
      <c r="N49" s="39"/>
      <c r="O49" s="48">
        <f>+N43</f>
        <v>27135</v>
      </c>
    </row>
    <row r="50" ht="15.75" customHeight="1">
      <c r="C50" s="41"/>
      <c r="D50" s="47">
        <v>613.0</v>
      </c>
      <c r="E50" s="44" t="s">
        <v>362</v>
      </c>
      <c r="F50" s="44"/>
      <c r="G50" s="44"/>
      <c r="H50" s="44"/>
      <c r="I50" s="44"/>
      <c r="N50" s="45"/>
      <c r="O50" s="40"/>
    </row>
    <row r="51" ht="15.75" customHeight="1">
      <c r="C51" s="41"/>
      <c r="D51" s="44"/>
      <c r="E51" s="44">
        <v>6132.0</v>
      </c>
      <c r="F51" s="44" t="s">
        <v>363</v>
      </c>
      <c r="G51" s="44"/>
      <c r="N51" s="45"/>
      <c r="O51" s="40"/>
    </row>
    <row r="52" ht="15.75" customHeight="1">
      <c r="E52" s="44">
        <v>6133.0</v>
      </c>
      <c r="F52" s="44" t="s">
        <v>364</v>
      </c>
      <c r="G52" s="44"/>
      <c r="N52" s="45"/>
      <c r="O52" s="40"/>
    </row>
    <row r="53" ht="15.75" customHeight="1">
      <c r="D53" s="49" t="s">
        <v>369</v>
      </c>
      <c r="N53" s="50"/>
      <c r="O53" s="51"/>
    </row>
    <row r="54" ht="15.75" customHeight="1"/>
    <row r="55" ht="15.75" customHeight="1">
      <c r="A55" s="56"/>
      <c r="B55" s="56"/>
      <c r="C55" s="56"/>
      <c r="D55" s="56"/>
      <c r="E55" s="56"/>
      <c r="F55" s="56"/>
      <c r="G55" s="56"/>
      <c r="H55" s="56"/>
      <c r="I55" s="56"/>
      <c r="J55" s="56"/>
      <c r="K55" s="56"/>
      <c r="L55" s="56"/>
      <c r="M55" s="56"/>
      <c r="N55" s="56"/>
      <c r="O55" s="56"/>
      <c r="P55" s="56"/>
      <c r="Q55" s="56"/>
    </row>
    <row r="56" ht="15.75" customHeight="1">
      <c r="A56" s="56"/>
      <c r="B56" s="56"/>
      <c r="C56" s="82" t="s">
        <v>370</v>
      </c>
      <c r="D56" s="82"/>
      <c r="E56" s="82"/>
      <c r="F56" s="82"/>
      <c r="G56" s="82"/>
      <c r="H56" s="66"/>
      <c r="I56" s="66"/>
      <c r="J56" s="56"/>
      <c r="K56" s="56"/>
      <c r="L56" s="56"/>
      <c r="M56" s="56"/>
      <c r="N56" s="56"/>
      <c r="O56" s="56"/>
      <c r="P56" s="56"/>
      <c r="Q56" s="56"/>
    </row>
    <row r="57" ht="91.5" customHeight="1">
      <c r="A57" s="56"/>
      <c r="B57" s="56"/>
      <c r="C57" s="62" t="s">
        <v>371</v>
      </c>
      <c r="P57" s="67"/>
      <c r="Q57" s="56"/>
    </row>
    <row r="58" ht="38.25" customHeight="1">
      <c r="A58" s="56"/>
      <c r="B58" s="56"/>
      <c r="C58" s="62" t="s">
        <v>372</v>
      </c>
      <c r="P58" s="67"/>
      <c r="Q58" s="56"/>
    </row>
    <row r="59" ht="14.25" customHeight="1">
      <c r="A59" s="56"/>
      <c r="B59" s="56"/>
      <c r="C59" s="56"/>
      <c r="D59" s="56"/>
      <c r="E59" s="56"/>
      <c r="F59" s="94"/>
      <c r="G59" s="94"/>
      <c r="H59" s="56"/>
      <c r="I59" s="56"/>
      <c r="J59" s="56"/>
      <c r="K59" s="56"/>
      <c r="L59" s="56"/>
      <c r="M59" s="56"/>
      <c r="N59" s="56"/>
      <c r="O59" s="56"/>
      <c r="P59" s="56"/>
      <c r="Q59" s="56"/>
    </row>
    <row r="60" ht="14.25" customHeight="1">
      <c r="A60" s="56"/>
      <c r="B60" s="56"/>
      <c r="C60" s="56"/>
      <c r="D60" s="56"/>
      <c r="E60" s="56"/>
      <c r="F60" s="94"/>
      <c r="G60" s="94"/>
      <c r="H60" s="56"/>
      <c r="I60" s="56"/>
      <c r="J60" s="56"/>
      <c r="K60" s="56"/>
      <c r="L60" s="56"/>
      <c r="M60" s="56"/>
      <c r="N60" s="56"/>
      <c r="O60" s="56"/>
      <c r="P60" s="56"/>
      <c r="Q60" s="56"/>
    </row>
    <row r="61" ht="15.75" customHeight="1">
      <c r="C61" s="36" t="s">
        <v>33</v>
      </c>
      <c r="D61" s="3"/>
      <c r="E61" s="3"/>
      <c r="F61" s="3"/>
      <c r="G61" s="3"/>
      <c r="H61" s="3"/>
      <c r="I61" s="3"/>
      <c r="J61" s="3"/>
      <c r="K61" s="3"/>
      <c r="L61" s="3"/>
      <c r="M61" s="4"/>
      <c r="N61" s="37" t="s">
        <v>34</v>
      </c>
      <c r="O61" s="38" t="s">
        <v>35</v>
      </c>
    </row>
    <row r="62" ht="15.75" customHeight="1">
      <c r="C62" s="8">
        <v>60.0</v>
      </c>
      <c r="D62" s="9" t="s">
        <v>254</v>
      </c>
      <c r="E62" s="10"/>
      <c r="F62" s="10"/>
      <c r="G62" s="10"/>
      <c r="H62" s="10"/>
      <c r="I62" s="10"/>
      <c r="J62" s="10"/>
      <c r="K62" s="10"/>
      <c r="L62" s="10"/>
      <c r="M62" s="10"/>
      <c r="N62" s="39">
        <v>4320.0</v>
      </c>
      <c r="O62" s="40"/>
    </row>
    <row r="63" ht="15.75" customHeight="1">
      <c r="C63" s="41"/>
      <c r="D63" s="47">
        <v>603.0</v>
      </c>
      <c r="E63" s="44" t="s">
        <v>362</v>
      </c>
      <c r="F63" s="44"/>
      <c r="G63" s="44"/>
      <c r="H63" s="44"/>
      <c r="N63" s="45"/>
      <c r="O63" s="40"/>
    </row>
    <row r="64" ht="15.75" customHeight="1">
      <c r="C64" s="41"/>
      <c r="D64" s="44"/>
      <c r="E64" s="44">
        <v>6033.0</v>
      </c>
      <c r="F64" s="44" t="s">
        <v>352</v>
      </c>
      <c r="G64" s="44"/>
      <c r="N64" s="45"/>
      <c r="O64" s="40"/>
    </row>
    <row r="65" ht="15.75" customHeight="1">
      <c r="C65" s="9">
        <v>40.0</v>
      </c>
      <c r="D65" s="9" t="s">
        <v>44</v>
      </c>
      <c r="E65" s="10"/>
      <c r="F65" s="10"/>
      <c r="G65" s="10"/>
      <c r="H65" s="10"/>
      <c r="I65" s="10"/>
      <c r="J65" s="10"/>
      <c r="K65" s="10"/>
      <c r="L65" s="10"/>
      <c r="M65" s="10"/>
      <c r="N65" s="39">
        <f>+N62*0.18</f>
        <v>777.6</v>
      </c>
      <c r="O65" s="40"/>
    </row>
    <row r="66" ht="15.75" customHeight="1">
      <c r="C66" s="41"/>
      <c r="D66" s="47">
        <v>401.0</v>
      </c>
      <c r="E66" s="44" t="s">
        <v>45</v>
      </c>
      <c r="F66" s="44"/>
      <c r="G66" s="44"/>
      <c r="H66" s="44"/>
      <c r="I66" s="44"/>
      <c r="N66" s="45"/>
      <c r="O66" s="40"/>
    </row>
    <row r="67" ht="15.75" customHeight="1">
      <c r="C67" s="41"/>
      <c r="D67" s="47"/>
      <c r="E67" s="44">
        <v>4011.0</v>
      </c>
      <c r="F67" s="44" t="s">
        <v>46</v>
      </c>
      <c r="G67" s="44"/>
      <c r="N67" s="45"/>
      <c r="O67" s="40"/>
    </row>
    <row r="68" ht="15.75" customHeight="1">
      <c r="C68" s="41"/>
      <c r="D68" s="44"/>
      <c r="E68" s="44">
        <v>40111.0</v>
      </c>
      <c r="F68" s="44" t="s">
        <v>47</v>
      </c>
      <c r="G68" s="44"/>
      <c r="N68" s="45"/>
      <c r="O68" s="40"/>
    </row>
    <row r="69" ht="15.75" customHeight="1">
      <c r="C69" s="9">
        <v>42.0</v>
      </c>
      <c r="D69" s="9" t="s">
        <v>137</v>
      </c>
      <c r="E69" s="10"/>
      <c r="F69" s="10"/>
      <c r="G69" s="10"/>
      <c r="H69" s="10"/>
      <c r="I69" s="10"/>
      <c r="J69" s="10"/>
      <c r="K69" s="10"/>
      <c r="L69" s="10"/>
      <c r="M69" s="10"/>
      <c r="N69" s="39"/>
      <c r="O69" s="48">
        <f>+N62+N65</f>
        <v>5097.6</v>
      </c>
    </row>
    <row r="70" ht="15.75" customHeight="1">
      <c r="C70" s="41"/>
      <c r="D70" s="47">
        <v>421.0</v>
      </c>
      <c r="E70" s="44" t="s">
        <v>332</v>
      </c>
      <c r="F70" s="44"/>
      <c r="G70" s="44"/>
      <c r="H70" s="44"/>
      <c r="I70" s="44"/>
      <c r="N70" s="45"/>
      <c r="O70" s="40"/>
    </row>
    <row r="71" ht="15.75" customHeight="1">
      <c r="C71" s="41"/>
      <c r="D71" s="47"/>
      <c r="E71" s="44">
        <v>4212.0</v>
      </c>
      <c r="F71" s="44" t="s">
        <v>139</v>
      </c>
      <c r="G71" s="44"/>
      <c r="N71" s="45"/>
      <c r="O71" s="40"/>
    </row>
    <row r="72" ht="15.75" customHeight="1">
      <c r="D72" s="49" t="s">
        <v>373</v>
      </c>
      <c r="N72" s="50"/>
      <c r="O72" s="51"/>
    </row>
    <row r="73" ht="15.75" customHeight="1"/>
    <row r="74" ht="15.75" customHeight="1">
      <c r="C74" s="36" t="s">
        <v>33</v>
      </c>
      <c r="D74" s="3"/>
      <c r="E74" s="3"/>
      <c r="F74" s="3"/>
      <c r="G74" s="3"/>
      <c r="H74" s="3"/>
      <c r="I74" s="3"/>
      <c r="J74" s="3"/>
      <c r="K74" s="3"/>
      <c r="L74" s="3"/>
      <c r="M74" s="4"/>
      <c r="N74" s="37" t="s">
        <v>34</v>
      </c>
      <c r="O74" s="38" t="s">
        <v>35</v>
      </c>
    </row>
    <row r="75" ht="15.75" customHeight="1">
      <c r="C75" s="9">
        <v>91.0</v>
      </c>
      <c r="D75" s="9" t="s">
        <v>374</v>
      </c>
      <c r="E75" s="10"/>
      <c r="F75" s="10"/>
      <c r="G75" s="10"/>
      <c r="H75" s="10"/>
      <c r="I75" s="10"/>
      <c r="J75" s="10"/>
      <c r="K75" s="10"/>
      <c r="L75" s="10"/>
      <c r="M75" s="10"/>
      <c r="N75" s="39">
        <f>+N62</f>
        <v>4320</v>
      </c>
      <c r="O75" s="40"/>
    </row>
    <row r="76" ht="15.75" customHeight="1">
      <c r="C76" s="8">
        <v>61.0</v>
      </c>
      <c r="D76" s="9" t="s">
        <v>375</v>
      </c>
      <c r="E76" s="10"/>
      <c r="F76" s="10"/>
      <c r="G76" s="10"/>
      <c r="H76" s="10"/>
      <c r="I76" s="10"/>
      <c r="J76" s="10"/>
      <c r="K76" s="10"/>
      <c r="L76" s="10"/>
      <c r="M76" s="10"/>
      <c r="N76" s="39"/>
      <c r="O76" s="48">
        <f>+N75</f>
        <v>4320</v>
      </c>
    </row>
    <row r="77" ht="15.75" customHeight="1">
      <c r="C77" s="41"/>
      <c r="D77" s="47">
        <v>791.0</v>
      </c>
      <c r="E77" s="44" t="s">
        <v>376</v>
      </c>
      <c r="F77" s="44"/>
      <c r="G77" s="44"/>
      <c r="H77" s="44"/>
      <c r="I77" s="44"/>
      <c r="N77" s="45"/>
      <c r="O77" s="40"/>
    </row>
    <row r="78" ht="15.75" customHeight="1">
      <c r="D78" s="49" t="s">
        <v>377</v>
      </c>
      <c r="N78" s="50"/>
      <c r="O78" s="51"/>
    </row>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2">
    <mergeCell ref="B1:E1"/>
    <mergeCell ref="F1:G1"/>
    <mergeCell ref="B2:O2"/>
    <mergeCell ref="B5:O5"/>
    <mergeCell ref="C8:O8"/>
    <mergeCell ref="G10:H10"/>
    <mergeCell ref="G11:H11"/>
    <mergeCell ref="C24:O24"/>
    <mergeCell ref="C25:O25"/>
    <mergeCell ref="C28:M28"/>
    <mergeCell ref="C42:M42"/>
    <mergeCell ref="C57:O57"/>
    <mergeCell ref="C58:O58"/>
    <mergeCell ref="C61:M61"/>
    <mergeCell ref="C74:M74"/>
    <mergeCell ref="G12:H12"/>
    <mergeCell ref="G13:H13"/>
    <mergeCell ref="G14:H14"/>
    <mergeCell ref="C16:O16"/>
    <mergeCell ref="C20:O20"/>
    <mergeCell ref="C21:O21"/>
    <mergeCell ref="C22:O22"/>
  </mergeCells>
  <printOptions/>
  <pageMargins bottom="0.75" footer="0.0" header="0.0" left="0.7" right="0.7" top="0.75"/>
  <pageSetup paperSize="9"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43"/>
    <col customWidth="1" min="6" max="8" width="10.71"/>
    <col customWidth="1" min="9" max="9" width="11.43"/>
    <col customWidth="1" min="10"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378</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1.5" customHeight="1">
      <c r="A5" s="56"/>
      <c r="B5" s="11" t="s">
        <v>379</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380</v>
      </c>
      <c r="G7" s="61"/>
      <c r="H7" s="61"/>
      <c r="I7" s="61"/>
      <c r="J7" s="61"/>
      <c r="K7" s="61"/>
      <c r="L7" s="61"/>
      <c r="M7" s="61"/>
      <c r="N7" s="61"/>
      <c r="O7" s="61"/>
      <c r="P7" s="56"/>
      <c r="Q7" s="56"/>
    </row>
    <row r="8" ht="49.5" customHeight="1">
      <c r="A8" s="56"/>
      <c r="B8" s="14"/>
      <c r="C8" s="62" t="s">
        <v>381</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56"/>
      <c r="D12" s="56"/>
      <c r="E12" s="56"/>
      <c r="F12" s="56"/>
      <c r="G12" s="56"/>
      <c r="H12" s="56"/>
      <c r="I12" s="56"/>
      <c r="J12" s="56"/>
      <c r="K12" s="56"/>
      <c r="L12" s="56"/>
      <c r="M12" s="56"/>
      <c r="N12" s="56"/>
      <c r="O12" s="56"/>
      <c r="P12" s="56"/>
      <c r="Q12" s="56"/>
    </row>
    <row r="13" ht="64.5" customHeight="1">
      <c r="A13" s="56"/>
      <c r="B13" s="56"/>
      <c r="C13" s="62" t="s">
        <v>382</v>
      </c>
      <c r="P13" s="67"/>
      <c r="Q13" s="56"/>
    </row>
    <row r="14" ht="14.25" customHeight="1">
      <c r="A14" s="56"/>
      <c r="B14" s="56"/>
      <c r="C14" s="56"/>
      <c r="D14" s="56"/>
      <c r="E14" s="56"/>
      <c r="F14" s="94"/>
      <c r="G14" s="94"/>
      <c r="H14" s="56"/>
      <c r="I14" s="56"/>
      <c r="J14" s="56"/>
      <c r="K14" s="56"/>
      <c r="L14" s="56"/>
      <c r="M14" s="56"/>
      <c r="N14" s="56"/>
      <c r="O14" s="56"/>
      <c r="P14" s="56"/>
      <c r="Q14" s="56"/>
    </row>
    <row r="15" ht="14.25" customHeight="1">
      <c r="A15" s="56"/>
      <c r="B15" s="56"/>
      <c r="C15" s="56"/>
      <c r="D15" s="56"/>
      <c r="E15" s="56"/>
      <c r="F15" s="94"/>
      <c r="G15" s="94"/>
      <c r="H15" s="56"/>
      <c r="I15" s="56"/>
      <c r="J15" s="56"/>
      <c r="K15" s="56"/>
      <c r="L15" s="56"/>
      <c r="M15" s="56"/>
      <c r="N15" s="56"/>
      <c r="O15" s="56"/>
      <c r="P15" s="56"/>
      <c r="Q15" s="56"/>
    </row>
    <row r="16">
      <c r="C16" s="36" t="s">
        <v>33</v>
      </c>
      <c r="D16" s="3"/>
      <c r="E16" s="3"/>
      <c r="F16" s="3"/>
      <c r="G16" s="3"/>
      <c r="H16" s="3"/>
      <c r="I16" s="3"/>
      <c r="J16" s="3"/>
      <c r="K16" s="3"/>
      <c r="L16" s="3"/>
      <c r="M16" s="4"/>
      <c r="N16" s="37" t="s">
        <v>34</v>
      </c>
      <c r="O16" s="38" t="s">
        <v>35</v>
      </c>
    </row>
    <row r="17">
      <c r="C17" s="8">
        <v>61.0</v>
      </c>
      <c r="D17" s="9" t="s">
        <v>259</v>
      </c>
      <c r="E17" s="10"/>
      <c r="F17" s="10"/>
      <c r="G17" s="10"/>
      <c r="H17" s="10"/>
      <c r="I17" s="10"/>
      <c r="J17" s="10"/>
      <c r="K17" s="10"/>
      <c r="L17" s="10"/>
      <c r="M17" s="10"/>
      <c r="N17" s="39">
        <v>13120.0</v>
      </c>
      <c r="O17" s="40"/>
    </row>
    <row r="18">
      <c r="C18" s="41"/>
      <c r="D18" s="47">
        <v>614.0</v>
      </c>
      <c r="E18" s="44" t="s">
        <v>383</v>
      </c>
      <c r="F18" s="44"/>
      <c r="G18" s="44"/>
      <c r="H18" s="44"/>
      <c r="N18" s="45"/>
      <c r="O18" s="40"/>
    </row>
    <row r="19">
      <c r="C19" s="41"/>
      <c r="D19" s="44"/>
      <c r="E19" s="44">
        <v>6141.0</v>
      </c>
      <c r="F19" s="44" t="s">
        <v>384</v>
      </c>
      <c r="G19" s="44"/>
      <c r="N19" s="45"/>
      <c r="O19" s="40"/>
    </row>
    <row r="20">
      <c r="C20" s="9">
        <v>26.0</v>
      </c>
      <c r="D20" s="9" t="s">
        <v>385</v>
      </c>
      <c r="E20" s="10"/>
      <c r="F20" s="10"/>
      <c r="G20" s="10"/>
      <c r="H20" s="10"/>
      <c r="I20" s="10"/>
      <c r="J20" s="10"/>
      <c r="K20" s="10"/>
      <c r="L20" s="10"/>
      <c r="M20" s="10"/>
      <c r="N20" s="39"/>
      <c r="O20" s="48">
        <f>+N17</f>
        <v>13120</v>
      </c>
    </row>
    <row r="21" ht="15.75" customHeight="1">
      <c r="C21" s="41"/>
      <c r="D21" s="47">
        <v>261.0</v>
      </c>
      <c r="E21" s="44" t="s">
        <v>384</v>
      </c>
      <c r="F21" s="44"/>
      <c r="G21" s="44"/>
      <c r="H21" s="44"/>
      <c r="I21" s="44"/>
      <c r="N21" s="45"/>
      <c r="O21" s="40"/>
    </row>
    <row r="22" ht="15.75" customHeight="1">
      <c r="C22" s="41"/>
      <c r="D22" s="47"/>
      <c r="E22" s="44">
        <v>2611.0</v>
      </c>
      <c r="F22" s="44" t="s">
        <v>386</v>
      </c>
      <c r="G22" s="44"/>
      <c r="N22" s="45"/>
      <c r="O22" s="40"/>
    </row>
    <row r="23" ht="15.75" customHeight="1">
      <c r="D23" s="49" t="s">
        <v>387</v>
      </c>
      <c r="N23" s="50"/>
      <c r="O23" s="51"/>
    </row>
    <row r="24" ht="15.75" customHeight="1"/>
    <row r="25" ht="15.75" customHeight="1">
      <c r="C25" s="36" t="s">
        <v>33</v>
      </c>
      <c r="D25" s="3"/>
      <c r="E25" s="3"/>
      <c r="F25" s="3"/>
      <c r="G25" s="3"/>
      <c r="H25" s="3"/>
      <c r="I25" s="3"/>
      <c r="J25" s="3"/>
      <c r="K25" s="3"/>
      <c r="L25" s="3"/>
      <c r="M25" s="4"/>
      <c r="N25" s="37" t="s">
        <v>34</v>
      </c>
      <c r="O25" s="38" t="s">
        <v>35</v>
      </c>
    </row>
    <row r="26" ht="15.75" customHeight="1">
      <c r="C26" s="9">
        <v>92.0</v>
      </c>
      <c r="D26" s="9" t="s">
        <v>388</v>
      </c>
      <c r="E26" s="10"/>
      <c r="F26" s="10"/>
      <c r="G26" s="10"/>
      <c r="H26" s="10"/>
      <c r="I26" s="10"/>
      <c r="J26" s="10"/>
      <c r="K26" s="10"/>
      <c r="L26" s="10"/>
      <c r="M26" s="10"/>
      <c r="N26" s="39">
        <f>+N17</f>
        <v>13120</v>
      </c>
      <c r="O26" s="40"/>
    </row>
    <row r="27" ht="15.75" customHeight="1">
      <c r="C27" s="41"/>
      <c r="D27" s="47">
        <v>922.0</v>
      </c>
      <c r="E27" s="44" t="s">
        <v>384</v>
      </c>
      <c r="F27" s="44"/>
      <c r="G27" s="44"/>
      <c r="H27" s="44"/>
      <c r="N27" s="45"/>
      <c r="O27" s="40"/>
    </row>
    <row r="28" ht="15.75" customHeight="1">
      <c r="C28" s="8">
        <v>79.0</v>
      </c>
      <c r="D28" s="9" t="s">
        <v>375</v>
      </c>
      <c r="E28" s="10"/>
      <c r="F28" s="10"/>
      <c r="G28" s="10"/>
      <c r="H28" s="10"/>
      <c r="I28" s="10"/>
      <c r="J28" s="10"/>
      <c r="K28" s="10"/>
      <c r="L28" s="10"/>
      <c r="M28" s="10"/>
      <c r="N28" s="39"/>
      <c r="O28" s="48">
        <f>+N26</f>
        <v>13120</v>
      </c>
    </row>
    <row r="29" ht="15.75" customHeight="1">
      <c r="C29" s="41"/>
      <c r="D29" s="47">
        <v>791.0</v>
      </c>
      <c r="E29" s="44" t="s">
        <v>389</v>
      </c>
      <c r="F29" s="44"/>
      <c r="G29" s="44"/>
      <c r="H29" s="44"/>
      <c r="I29" s="44"/>
      <c r="N29" s="45"/>
      <c r="O29" s="40"/>
    </row>
    <row r="30" ht="15.75" customHeight="1">
      <c r="D30" s="49" t="s">
        <v>390</v>
      </c>
      <c r="N30" s="50"/>
      <c r="O30" s="51"/>
    </row>
    <row r="31" ht="15.75" customHeight="1"/>
    <row r="32" ht="15.75" customHeight="1">
      <c r="A32" s="56"/>
      <c r="B32" s="56"/>
      <c r="C32" s="56"/>
      <c r="D32" s="56"/>
      <c r="E32" s="56"/>
      <c r="F32" s="56"/>
      <c r="G32" s="56"/>
      <c r="H32" s="56"/>
      <c r="I32" s="56"/>
      <c r="J32" s="56"/>
      <c r="K32" s="56"/>
      <c r="L32" s="56"/>
      <c r="M32" s="56"/>
      <c r="N32" s="56"/>
      <c r="O32" s="56"/>
      <c r="P32" s="56"/>
      <c r="Q32" s="56"/>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B1:E1"/>
    <mergeCell ref="F1:G1"/>
    <mergeCell ref="B2:O2"/>
    <mergeCell ref="B5:O5"/>
    <mergeCell ref="C8:O8"/>
    <mergeCell ref="C13:O13"/>
    <mergeCell ref="C16:M16"/>
    <mergeCell ref="C25:M25"/>
  </mergeCells>
  <printOptions/>
  <pageMargins bottom="0.75" footer="0.0" header="0.0" left="0.7" right="0.7" top="0.75"/>
  <pageSetup paperSize="9"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6" width="10.71"/>
    <col customWidth="1" min="7" max="7" width="14.57"/>
    <col customWidth="1" min="8" max="8" width="10.71"/>
    <col customWidth="1" min="9" max="9" width="11.43"/>
    <col customWidth="1" min="10"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391</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56.25" customHeight="1">
      <c r="A5" s="56"/>
      <c r="B5" s="11" t="s">
        <v>392</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393</v>
      </c>
      <c r="G7" s="61"/>
      <c r="H7" s="61"/>
      <c r="I7" s="61"/>
      <c r="J7" s="61"/>
      <c r="K7" s="61"/>
      <c r="L7" s="61"/>
      <c r="M7" s="61"/>
      <c r="N7" s="61"/>
      <c r="O7" s="61"/>
      <c r="P7" s="56"/>
      <c r="Q7" s="56"/>
    </row>
    <row r="8" ht="23.25" customHeight="1">
      <c r="A8" s="56"/>
      <c r="B8" s="14"/>
      <c r="C8" s="62" t="s">
        <v>394</v>
      </c>
      <c r="P8" s="56"/>
      <c r="Q8" s="56"/>
    </row>
    <row r="9" ht="31.5" customHeight="1">
      <c r="A9" s="56"/>
      <c r="B9" s="14"/>
      <c r="C9" s="62" t="s">
        <v>395</v>
      </c>
      <c r="P9" s="56"/>
      <c r="Q9" s="56"/>
    </row>
    <row r="10">
      <c r="A10" s="56"/>
      <c r="B10" s="56"/>
      <c r="C10" s="56"/>
      <c r="D10" s="56"/>
      <c r="E10" s="56"/>
      <c r="F10" s="56"/>
      <c r="G10" s="56"/>
      <c r="H10" s="56"/>
      <c r="I10" s="56"/>
      <c r="J10" s="56"/>
      <c r="K10" s="56"/>
      <c r="L10" s="56"/>
      <c r="M10" s="56"/>
      <c r="N10" s="56"/>
      <c r="O10" s="56"/>
      <c r="P10" s="56"/>
      <c r="Q10" s="56"/>
    </row>
    <row r="11">
      <c r="A11" s="56"/>
      <c r="B11" s="56"/>
      <c r="C11" s="56"/>
      <c r="D11" s="56"/>
      <c r="E11" s="98" t="s">
        <v>20</v>
      </c>
      <c r="F11" s="99" t="s">
        <v>396</v>
      </c>
      <c r="G11" s="99"/>
      <c r="H11" s="99"/>
      <c r="I11" s="99"/>
      <c r="J11" s="99"/>
      <c r="K11" s="99" t="s">
        <v>397</v>
      </c>
      <c r="L11" s="114" t="s">
        <v>398</v>
      </c>
      <c r="M11" s="4"/>
      <c r="N11" s="56"/>
      <c r="O11" s="56"/>
      <c r="P11" s="56"/>
      <c r="Q11" s="56"/>
    </row>
    <row r="12">
      <c r="A12" s="56"/>
      <c r="B12" s="56"/>
      <c r="C12" s="56"/>
      <c r="D12" s="56"/>
      <c r="E12" s="98" t="s">
        <v>20</v>
      </c>
      <c r="F12" s="99" t="s">
        <v>399</v>
      </c>
      <c r="G12" s="99"/>
      <c r="H12" s="99"/>
      <c r="I12" s="99"/>
      <c r="J12" s="99"/>
      <c r="K12" s="99" t="s">
        <v>397</v>
      </c>
      <c r="L12" s="115">
        <v>300000.0</v>
      </c>
      <c r="M12" s="4"/>
      <c r="N12" s="56"/>
      <c r="O12" s="56"/>
      <c r="P12" s="56"/>
      <c r="Q12" s="56"/>
    </row>
    <row r="13">
      <c r="A13" s="56"/>
      <c r="B13" s="56"/>
      <c r="C13" s="56"/>
      <c r="D13" s="56"/>
      <c r="E13" s="98" t="s">
        <v>20</v>
      </c>
      <c r="F13" s="99" t="s">
        <v>400</v>
      </c>
      <c r="G13" s="99"/>
      <c r="H13" s="99"/>
      <c r="I13" s="99"/>
      <c r="J13" s="99"/>
      <c r="K13" s="99" t="s">
        <v>397</v>
      </c>
      <c r="L13" s="114" t="s">
        <v>401</v>
      </c>
      <c r="M13" s="4"/>
      <c r="N13" s="56"/>
      <c r="O13" s="56"/>
      <c r="P13" s="56"/>
      <c r="Q13" s="56"/>
    </row>
    <row r="14">
      <c r="A14" s="56"/>
      <c r="B14" s="56"/>
      <c r="C14" s="56"/>
      <c r="D14" s="56"/>
      <c r="E14" s="98" t="s">
        <v>20</v>
      </c>
      <c r="F14" s="99" t="s">
        <v>402</v>
      </c>
      <c r="G14" s="99"/>
      <c r="H14" s="99"/>
      <c r="I14" s="99"/>
      <c r="J14" s="99"/>
      <c r="K14" s="99" t="s">
        <v>397</v>
      </c>
      <c r="L14" s="116">
        <v>145833.0</v>
      </c>
      <c r="M14" s="4"/>
      <c r="N14" s="56"/>
      <c r="O14" s="56"/>
      <c r="P14" s="56"/>
      <c r="Q14" s="56"/>
    </row>
    <row r="15">
      <c r="A15" s="56"/>
      <c r="B15" s="56"/>
      <c r="C15" s="56"/>
      <c r="D15" s="56"/>
      <c r="E15" s="98" t="s">
        <v>20</v>
      </c>
      <c r="F15" s="99" t="s">
        <v>403</v>
      </c>
      <c r="G15" s="99"/>
      <c r="H15" s="99"/>
      <c r="I15" s="99"/>
      <c r="J15" s="99"/>
      <c r="K15" s="99" t="s">
        <v>397</v>
      </c>
      <c r="L15" s="115">
        <v>112500.0</v>
      </c>
      <c r="M15" s="4"/>
      <c r="N15" s="56"/>
      <c r="O15" s="56"/>
      <c r="P15" s="56"/>
      <c r="Q15" s="56"/>
    </row>
    <row r="16">
      <c r="A16" s="56"/>
      <c r="B16" s="56"/>
      <c r="C16" s="56"/>
      <c r="D16" s="56"/>
      <c r="E16" s="56"/>
      <c r="F16" s="56"/>
      <c r="G16" s="56"/>
      <c r="H16" s="56"/>
      <c r="I16" s="56"/>
      <c r="J16" s="56"/>
      <c r="K16" s="56"/>
      <c r="L16" s="56"/>
      <c r="M16" s="56"/>
      <c r="N16" s="56"/>
      <c r="O16" s="56"/>
      <c r="P16" s="56"/>
      <c r="Q16" s="56"/>
    </row>
    <row r="17">
      <c r="A17" s="56"/>
      <c r="B17" s="56"/>
      <c r="C17" s="56"/>
      <c r="D17" s="56"/>
      <c r="E17" s="56"/>
      <c r="F17" s="56"/>
      <c r="G17" s="56"/>
      <c r="H17" s="56"/>
      <c r="I17" s="56"/>
      <c r="J17" s="56"/>
      <c r="K17" s="56"/>
      <c r="L17" s="56"/>
      <c r="M17" s="56"/>
      <c r="N17" s="56"/>
      <c r="O17" s="56"/>
      <c r="P17" s="56"/>
      <c r="Q17" s="56"/>
    </row>
    <row r="18">
      <c r="A18" s="56"/>
      <c r="B18" s="56"/>
      <c r="C18" s="63" t="s">
        <v>63</v>
      </c>
      <c r="D18" s="56"/>
      <c r="E18" s="56"/>
      <c r="F18" s="56"/>
      <c r="G18" s="56"/>
      <c r="H18" s="56"/>
      <c r="I18" s="64"/>
      <c r="J18" s="64"/>
      <c r="K18" s="56"/>
      <c r="L18" s="56"/>
      <c r="M18" s="56"/>
      <c r="N18" s="56"/>
      <c r="O18" s="56"/>
      <c r="P18" s="56"/>
      <c r="Q18" s="56"/>
    </row>
    <row r="19">
      <c r="A19" s="56"/>
      <c r="B19" s="56"/>
      <c r="C19" s="56"/>
      <c r="D19" s="56"/>
      <c r="E19" s="56"/>
      <c r="F19" s="56"/>
      <c r="G19" s="56"/>
      <c r="H19" s="56"/>
      <c r="I19" s="56"/>
      <c r="J19" s="56"/>
      <c r="K19" s="56"/>
      <c r="L19" s="56"/>
      <c r="M19" s="56"/>
      <c r="N19" s="56"/>
      <c r="O19" s="56"/>
      <c r="P19" s="56"/>
      <c r="Q19" s="56"/>
    </row>
    <row r="20">
      <c r="A20" s="56"/>
      <c r="B20" s="56"/>
      <c r="C20" s="82" t="s">
        <v>404</v>
      </c>
      <c r="D20" s="82"/>
      <c r="E20" s="82"/>
      <c r="F20" s="82"/>
      <c r="G20" s="82"/>
      <c r="H20" s="66"/>
      <c r="I20" s="66"/>
      <c r="J20" s="56"/>
      <c r="K20" s="56"/>
      <c r="L20" s="56"/>
      <c r="M20" s="56"/>
      <c r="N20" s="56"/>
      <c r="O20" s="56"/>
      <c r="P20" s="56"/>
      <c r="Q20" s="56"/>
    </row>
    <row r="21" ht="49.5" customHeight="1">
      <c r="A21" s="56"/>
      <c r="B21" s="56"/>
      <c r="C21" s="62" t="s">
        <v>405</v>
      </c>
      <c r="P21" s="67"/>
      <c r="Q21" s="56"/>
    </row>
    <row r="22" ht="51.0" customHeight="1">
      <c r="A22" s="56"/>
      <c r="B22" s="56"/>
      <c r="C22" s="62" t="s">
        <v>406</v>
      </c>
      <c r="P22" s="67"/>
      <c r="Q22" s="56"/>
    </row>
    <row r="23" ht="36.75" customHeight="1">
      <c r="A23" s="56"/>
      <c r="B23" s="56"/>
      <c r="C23" s="62" t="s">
        <v>407</v>
      </c>
      <c r="P23" s="67"/>
      <c r="Q23" s="56"/>
    </row>
    <row r="24" ht="34.5" customHeight="1">
      <c r="A24" s="56"/>
      <c r="B24" s="56"/>
      <c r="C24" s="62" t="s">
        <v>408</v>
      </c>
      <c r="P24" s="67"/>
      <c r="Q24" s="56"/>
    </row>
    <row r="25" ht="36.75" customHeight="1">
      <c r="A25" s="56"/>
      <c r="B25" s="56"/>
      <c r="C25" s="62" t="s">
        <v>409</v>
      </c>
      <c r="P25" s="67"/>
      <c r="Q25" s="56"/>
    </row>
    <row r="26" ht="44.25" customHeight="1">
      <c r="A26" s="56"/>
      <c r="B26" s="56"/>
      <c r="C26" s="62" t="s">
        <v>410</v>
      </c>
      <c r="P26" s="67"/>
      <c r="Q26" s="56"/>
    </row>
    <row r="27" ht="14.25" customHeight="1">
      <c r="A27" s="56"/>
      <c r="B27" s="56"/>
      <c r="C27" s="56"/>
      <c r="D27" s="56"/>
      <c r="E27" s="56"/>
      <c r="F27" s="94"/>
      <c r="G27" s="94"/>
      <c r="H27" s="56"/>
      <c r="I27" s="56"/>
      <c r="J27" s="56"/>
      <c r="K27" s="56"/>
      <c r="L27" s="56"/>
      <c r="M27" s="56"/>
      <c r="N27" s="56"/>
      <c r="O27" s="56"/>
      <c r="P27" s="56"/>
      <c r="Q27" s="56"/>
    </row>
    <row r="28" ht="14.25" customHeight="1">
      <c r="A28" s="56"/>
      <c r="B28" s="56"/>
      <c r="C28" s="56"/>
      <c r="D28" s="56"/>
      <c r="E28" s="99" t="s">
        <v>411</v>
      </c>
      <c r="F28" s="95"/>
      <c r="G28" s="117" t="s">
        <v>412</v>
      </c>
      <c r="H28" s="99"/>
      <c r="I28" s="99"/>
      <c r="J28" s="56"/>
      <c r="K28" s="56"/>
      <c r="L28" s="56"/>
      <c r="M28" s="56"/>
      <c r="N28" s="56"/>
      <c r="O28" s="56"/>
      <c r="P28" s="56"/>
      <c r="Q28" s="56"/>
    </row>
    <row r="29" ht="14.25" customHeight="1">
      <c r="A29" s="56"/>
      <c r="B29" s="56"/>
      <c r="C29" s="56"/>
      <c r="D29" s="56"/>
      <c r="E29" s="99" t="s">
        <v>411</v>
      </c>
      <c r="F29" s="95"/>
      <c r="G29" s="117" t="s">
        <v>413</v>
      </c>
      <c r="H29" s="99"/>
      <c r="I29" s="99"/>
      <c r="J29" s="56"/>
      <c r="K29" s="56"/>
      <c r="L29" s="56"/>
      <c r="M29" s="56"/>
      <c r="N29" s="56"/>
      <c r="O29" s="56"/>
      <c r="P29" s="56"/>
      <c r="Q29" s="56"/>
    </row>
    <row r="30" ht="14.25" customHeight="1">
      <c r="A30" s="56"/>
      <c r="B30" s="56"/>
      <c r="C30" s="56"/>
      <c r="D30" s="56"/>
      <c r="E30" s="99" t="s">
        <v>411</v>
      </c>
      <c r="F30" s="95"/>
      <c r="G30" s="118">
        <v>154167.0</v>
      </c>
      <c r="H30" s="99"/>
      <c r="I30" s="99"/>
      <c r="J30" s="56"/>
      <c r="K30" s="56"/>
      <c r="L30" s="56"/>
      <c r="M30" s="56"/>
      <c r="N30" s="56"/>
      <c r="O30" s="56"/>
      <c r="P30" s="56"/>
      <c r="Q30" s="56"/>
    </row>
    <row r="31" ht="14.25" customHeight="1">
      <c r="A31" s="56"/>
      <c r="B31" s="56"/>
      <c r="C31" s="56"/>
      <c r="D31" s="56"/>
      <c r="E31" s="56"/>
      <c r="F31" s="94"/>
      <c r="G31" s="94"/>
      <c r="H31" s="56"/>
      <c r="I31" s="56"/>
      <c r="J31" s="56"/>
      <c r="K31" s="56"/>
      <c r="L31" s="56"/>
      <c r="M31" s="56"/>
      <c r="N31" s="56"/>
      <c r="O31" s="56"/>
      <c r="P31" s="56"/>
      <c r="Q31" s="56"/>
    </row>
    <row r="32" ht="14.25" customHeight="1">
      <c r="A32" s="56"/>
      <c r="B32" s="56"/>
      <c r="C32" s="56"/>
      <c r="D32" s="56"/>
      <c r="E32" s="56"/>
      <c r="F32" s="58" t="s">
        <v>414</v>
      </c>
      <c r="G32" s="119"/>
      <c r="H32" s="119"/>
      <c r="I32" s="119"/>
      <c r="J32" s="56"/>
      <c r="K32" s="56"/>
      <c r="L32" s="56"/>
      <c r="M32" s="56"/>
      <c r="N32" s="56"/>
      <c r="O32" s="56"/>
      <c r="P32" s="56"/>
      <c r="Q32" s="56"/>
    </row>
    <row r="33" ht="28.5" customHeight="1">
      <c r="A33" s="120"/>
      <c r="B33" s="120"/>
      <c r="C33" s="120"/>
      <c r="D33" s="120"/>
      <c r="E33" s="120"/>
      <c r="F33" s="121" t="s">
        <v>415</v>
      </c>
      <c r="G33" s="121" t="s">
        <v>73</v>
      </c>
      <c r="H33" s="121" t="s">
        <v>416</v>
      </c>
      <c r="I33" s="121" t="s">
        <v>417</v>
      </c>
      <c r="J33" s="122"/>
      <c r="K33" s="120"/>
      <c r="L33" s="120"/>
      <c r="M33" s="120"/>
      <c r="N33" s="120"/>
      <c r="O33" s="120"/>
      <c r="P33" s="120"/>
      <c r="Q33" s="120"/>
      <c r="R33" s="122"/>
      <c r="S33" s="122"/>
      <c r="T33" s="122"/>
      <c r="U33" s="122"/>
      <c r="V33" s="122"/>
      <c r="W33" s="122"/>
      <c r="X33" s="122"/>
      <c r="Y33" s="122"/>
      <c r="Z33" s="122"/>
    </row>
    <row r="34" ht="14.25" customHeight="1">
      <c r="A34" s="56"/>
      <c r="B34" s="56"/>
      <c r="C34" s="56"/>
      <c r="D34" s="56"/>
      <c r="E34" s="56"/>
      <c r="F34" s="123" t="s">
        <v>418</v>
      </c>
      <c r="G34" s="124">
        <v>300000.0</v>
      </c>
      <c r="H34" s="110">
        <v>218918.45</v>
      </c>
      <c r="I34" s="110">
        <v>81081.55</v>
      </c>
      <c r="J34" s="56"/>
      <c r="K34" s="56"/>
      <c r="L34" s="56"/>
      <c r="M34" s="56"/>
      <c r="N34" s="56"/>
      <c r="O34" s="56"/>
      <c r="P34" s="56"/>
      <c r="Q34" s="56"/>
    </row>
    <row r="35" ht="14.25" customHeight="1">
      <c r="A35" s="56"/>
      <c r="B35" s="56"/>
      <c r="C35" s="56"/>
      <c r="D35" s="56"/>
      <c r="E35" s="56"/>
      <c r="F35" s="123" t="s">
        <v>419</v>
      </c>
      <c r="G35" s="124">
        <v>-145833.0</v>
      </c>
      <c r="H35" s="110">
        <v>-106418.45</v>
      </c>
      <c r="I35" s="110">
        <v>-39414.55</v>
      </c>
      <c r="J35" s="56"/>
      <c r="K35" s="56"/>
      <c r="L35" s="56"/>
      <c r="M35" s="56"/>
      <c r="N35" s="56"/>
      <c r="O35" s="56"/>
      <c r="P35" s="56"/>
      <c r="Q35" s="56"/>
    </row>
    <row r="36" ht="14.25" customHeight="1">
      <c r="A36" s="56"/>
      <c r="B36" s="56"/>
      <c r="C36" s="56"/>
      <c r="D36" s="56"/>
      <c r="E36" s="56"/>
      <c r="F36" s="125" t="s">
        <v>420</v>
      </c>
      <c r="G36" s="126">
        <f t="shared" ref="G36:I36" si="1">+G34+G35</f>
        <v>154167</v>
      </c>
      <c r="H36" s="126">
        <f t="shared" si="1"/>
        <v>112500</v>
      </c>
      <c r="I36" s="126">
        <f t="shared" si="1"/>
        <v>41667</v>
      </c>
      <c r="J36" s="56"/>
      <c r="K36" s="56"/>
      <c r="L36" s="56"/>
      <c r="M36" s="56"/>
      <c r="N36" s="56"/>
      <c r="O36" s="56"/>
      <c r="P36" s="56"/>
      <c r="Q36" s="56"/>
    </row>
    <row r="37" ht="14.25" customHeight="1">
      <c r="A37" s="56"/>
      <c r="B37" s="56"/>
      <c r="C37" s="56"/>
      <c r="D37" s="56"/>
      <c r="E37" s="56"/>
      <c r="F37" s="94"/>
      <c r="G37" s="94"/>
      <c r="H37" s="56"/>
      <c r="I37" s="56"/>
      <c r="J37" s="56"/>
      <c r="K37" s="56"/>
      <c r="L37" s="56"/>
      <c r="M37" s="56"/>
      <c r="N37" s="56"/>
      <c r="O37" s="56"/>
      <c r="P37" s="56"/>
      <c r="Q37" s="56"/>
    </row>
    <row r="38" ht="14.25" customHeight="1">
      <c r="A38" s="56"/>
      <c r="B38" s="56"/>
      <c r="C38" s="56"/>
      <c r="D38" s="56"/>
      <c r="E38" s="56"/>
      <c r="F38" s="94"/>
      <c r="G38" s="94"/>
      <c r="H38" s="56"/>
      <c r="I38" s="56"/>
      <c r="J38" s="56"/>
      <c r="K38" s="56"/>
      <c r="L38" s="56"/>
      <c r="M38" s="56"/>
      <c r="N38" s="56"/>
      <c r="O38" s="56"/>
      <c r="P38" s="56"/>
      <c r="Q38" s="56"/>
    </row>
    <row r="39" ht="15.75" customHeight="1">
      <c r="A39" s="56"/>
      <c r="B39" s="56"/>
      <c r="C39" s="82" t="s">
        <v>421</v>
      </c>
      <c r="D39" s="82"/>
      <c r="E39" s="82"/>
      <c r="F39" s="82"/>
      <c r="G39" s="82"/>
      <c r="H39" s="66"/>
      <c r="I39" s="66"/>
      <c r="J39" s="56"/>
      <c r="K39" s="56"/>
      <c r="L39" s="56"/>
      <c r="M39" s="56"/>
      <c r="N39" s="56"/>
      <c r="O39" s="56"/>
      <c r="P39" s="56"/>
      <c r="Q39" s="56"/>
    </row>
    <row r="40" ht="14.25" customHeight="1">
      <c r="A40" s="56"/>
      <c r="B40" s="56"/>
      <c r="C40" s="56"/>
      <c r="D40" s="56"/>
      <c r="E40" s="56"/>
      <c r="F40" s="94"/>
      <c r="G40" s="94"/>
      <c r="H40" s="56"/>
      <c r="I40" s="56"/>
      <c r="J40" s="56"/>
      <c r="K40" s="56"/>
      <c r="L40" s="56"/>
      <c r="M40" s="56"/>
      <c r="N40" s="56"/>
      <c r="O40" s="56"/>
      <c r="P40" s="56"/>
      <c r="Q40" s="56"/>
    </row>
    <row r="41" ht="14.25" customHeight="1">
      <c r="A41" s="56"/>
      <c r="B41" s="56"/>
      <c r="C41" s="56"/>
      <c r="D41" s="56"/>
      <c r="E41" s="56"/>
      <c r="F41" s="94"/>
      <c r="G41" s="94"/>
      <c r="H41" s="56"/>
      <c r="I41" s="56"/>
      <c r="J41" s="56"/>
      <c r="K41" s="56"/>
      <c r="L41" s="56"/>
      <c r="M41" s="56"/>
      <c r="N41" s="56"/>
      <c r="O41" s="56"/>
      <c r="P41" s="56"/>
      <c r="Q41" s="56"/>
    </row>
    <row r="42" ht="15.75" customHeight="1">
      <c r="C42" s="36" t="s">
        <v>33</v>
      </c>
      <c r="D42" s="3"/>
      <c r="E42" s="3"/>
      <c r="F42" s="3"/>
      <c r="G42" s="3"/>
      <c r="H42" s="3"/>
      <c r="I42" s="3"/>
      <c r="J42" s="3"/>
      <c r="K42" s="3"/>
      <c r="L42" s="3"/>
      <c r="M42" s="4"/>
      <c r="N42" s="37" t="s">
        <v>34</v>
      </c>
      <c r="O42" s="38" t="s">
        <v>35</v>
      </c>
    </row>
    <row r="43" ht="15.75" customHeight="1">
      <c r="C43" s="9">
        <v>27.0</v>
      </c>
      <c r="D43" s="9" t="s">
        <v>422</v>
      </c>
      <c r="E43" s="10"/>
      <c r="F43" s="10"/>
      <c r="G43" s="10"/>
      <c r="H43" s="10"/>
      <c r="I43" s="10"/>
      <c r="J43" s="10"/>
      <c r="K43" s="10"/>
      <c r="L43" s="10"/>
      <c r="M43" s="10"/>
      <c r="N43" s="39">
        <f>+H34</f>
        <v>218918.45</v>
      </c>
      <c r="O43" s="40"/>
    </row>
    <row r="44" ht="15.75" customHeight="1">
      <c r="C44" s="41"/>
      <c r="D44" s="47">
        <v>272.0</v>
      </c>
      <c r="E44" s="44" t="s">
        <v>423</v>
      </c>
      <c r="F44" s="44"/>
      <c r="G44" s="44"/>
      <c r="H44" s="44"/>
      <c r="N44" s="45"/>
      <c r="O44" s="40"/>
    </row>
    <row r="45" ht="15.75" customHeight="1">
      <c r="D45" s="47"/>
      <c r="E45" s="44">
        <v>2723.0</v>
      </c>
      <c r="F45" s="44" t="s">
        <v>424</v>
      </c>
      <c r="G45" s="44"/>
      <c r="N45" s="45"/>
      <c r="O45" s="40"/>
    </row>
    <row r="46" ht="15.75" customHeight="1">
      <c r="C46" s="41"/>
      <c r="D46" s="44"/>
      <c r="E46" s="44">
        <v>27231.0</v>
      </c>
      <c r="F46" s="44" t="s">
        <v>73</v>
      </c>
      <c r="G46" s="44"/>
      <c r="N46" s="45"/>
      <c r="O46" s="40"/>
    </row>
    <row r="47" ht="15.75" customHeight="1">
      <c r="C47" s="9">
        <v>39.0</v>
      </c>
      <c r="D47" s="9" t="s">
        <v>425</v>
      </c>
      <c r="E47" s="10"/>
      <c r="F47" s="10"/>
      <c r="G47" s="10"/>
      <c r="H47" s="10"/>
      <c r="I47" s="10"/>
      <c r="J47" s="10"/>
      <c r="K47" s="10"/>
      <c r="L47" s="10"/>
      <c r="M47" s="10"/>
      <c r="N47" s="39">
        <f>-G35</f>
        <v>145833</v>
      </c>
      <c r="O47" s="40"/>
    </row>
    <row r="48" ht="15.75" customHeight="1">
      <c r="C48" s="41"/>
      <c r="D48" s="47">
        <v>391.0</v>
      </c>
      <c r="E48" s="44" t="s">
        <v>426</v>
      </c>
      <c r="F48" s="44"/>
      <c r="G48" s="44"/>
      <c r="H48" s="44"/>
      <c r="N48" s="45"/>
      <c r="O48" s="40"/>
    </row>
    <row r="49" ht="15.75" customHeight="1">
      <c r="C49" s="41"/>
      <c r="D49" s="47"/>
      <c r="E49" s="44">
        <v>3913.0</v>
      </c>
      <c r="F49" s="44" t="s">
        <v>427</v>
      </c>
      <c r="G49" s="44"/>
      <c r="N49" s="45"/>
      <c r="O49" s="40"/>
    </row>
    <row r="50" ht="15.75" customHeight="1">
      <c r="C50" s="41"/>
      <c r="D50" s="44"/>
      <c r="E50" s="44">
        <v>39132.0</v>
      </c>
      <c r="F50" s="44" t="s">
        <v>428</v>
      </c>
      <c r="G50" s="44"/>
      <c r="N50" s="45"/>
      <c r="O50" s="40"/>
    </row>
    <row r="51" ht="15.75" customHeight="1">
      <c r="C51" s="8">
        <v>66.0</v>
      </c>
      <c r="D51" s="9" t="s">
        <v>429</v>
      </c>
      <c r="E51" s="10"/>
      <c r="F51" s="10"/>
      <c r="G51" s="10"/>
      <c r="H51" s="10"/>
      <c r="I51" s="10"/>
      <c r="J51" s="10"/>
      <c r="K51" s="10"/>
      <c r="L51" s="10"/>
      <c r="M51" s="10"/>
      <c r="N51" s="39">
        <f>+I36</f>
        <v>41667</v>
      </c>
      <c r="O51" s="40"/>
    </row>
    <row r="52" ht="15.75" customHeight="1">
      <c r="C52" s="41"/>
      <c r="D52" s="47">
        <v>661.0</v>
      </c>
      <c r="E52" s="44" t="s">
        <v>430</v>
      </c>
      <c r="F52" s="44"/>
      <c r="G52" s="44"/>
      <c r="H52" s="44"/>
      <c r="I52" s="44"/>
      <c r="N52" s="45"/>
      <c r="O52" s="40"/>
    </row>
    <row r="53" ht="15.75" customHeight="1">
      <c r="C53" s="41"/>
      <c r="D53" s="44"/>
      <c r="E53" s="44">
        <v>6613.0</v>
      </c>
      <c r="F53" s="44" t="s">
        <v>431</v>
      </c>
      <c r="G53" s="44"/>
      <c r="N53" s="45"/>
      <c r="O53" s="40"/>
    </row>
    <row r="54" ht="15.75" customHeight="1">
      <c r="C54" s="41"/>
      <c r="D54" s="44"/>
      <c r="E54" s="44">
        <v>66132.0</v>
      </c>
      <c r="F54" s="44" t="s">
        <v>156</v>
      </c>
      <c r="G54" s="44"/>
      <c r="N54" s="45"/>
      <c r="O54" s="40"/>
    </row>
    <row r="55" ht="15.75" customHeight="1">
      <c r="C55" s="9">
        <v>27.0</v>
      </c>
      <c r="D55" s="9" t="s">
        <v>422</v>
      </c>
      <c r="E55" s="10"/>
      <c r="F55" s="10"/>
      <c r="G55" s="10"/>
      <c r="H55" s="10"/>
      <c r="I55" s="10"/>
      <c r="J55" s="10"/>
      <c r="K55" s="10"/>
      <c r="L55" s="10"/>
      <c r="M55" s="10"/>
      <c r="N55" s="39"/>
      <c r="O55" s="48">
        <f>-H35</f>
        <v>106418.45</v>
      </c>
    </row>
    <row r="56" ht="15.75" customHeight="1">
      <c r="C56" s="41"/>
      <c r="D56" s="47">
        <v>276.0</v>
      </c>
      <c r="E56" s="44" t="s">
        <v>432</v>
      </c>
      <c r="F56" s="44"/>
      <c r="G56" s="44"/>
      <c r="H56" s="44"/>
      <c r="I56" s="44"/>
      <c r="N56" s="45"/>
      <c r="O56" s="40"/>
    </row>
    <row r="57" ht="15.75" customHeight="1">
      <c r="D57" s="47"/>
      <c r="E57" s="44">
        <v>2763.0</v>
      </c>
      <c r="F57" s="44" t="s">
        <v>428</v>
      </c>
      <c r="G57" s="44"/>
      <c r="N57" s="45"/>
      <c r="O57" s="40"/>
    </row>
    <row r="58" ht="15.75" customHeight="1">
      <c r="C58" s="9">
        <v>33.0</v>
      </c>
      <c r="D58" s="9" t="s">
        <v>161</v>
      </c>
      <c r="E58" s="10"/>
      <c r="F58" s="10"/>
      <c r="G58" s="10"/>
      <c r="H58" s="10"/>
      <c r="I58" s="10"/>
      <c r="J58" s="10"/>
      <c r="K58" s="10"/>
      <c r="L58" s="10"/>
      <c r="M58" s="10"/>
      <c r="N58" s="39"/>
      <c r="O58" s="48">
        <v>300000.0</v>
      </c>
    </row>
    <row r="59" ht="15.75" customHeight="1">
      <c r="C59" s="41"/>
      <c r="D59" s="47">
        <v>333.0</v>
      </c>
      <c r="E59" s="44" t="s">
        <v>428</v>
      </c>
      <c r="F59" s="44"/>
      <c r="G59" s="44"/>
      <c r="H59" s="44"/>
      <c r="I59" s="44"/>
      <c r="N59" s="45"/>
      <c r="O59" s="40"/>
    </row>
    <row r="60" ht="15.75" customHeight="1">
      <c r="D60" s="47"/>
      <c r="E60" s="44">
        <v>3331.0</v>
      </c>
      <c r="F60" s="44" t="s">
        <v>428</v>
      </c>
      <c r="G60" s="44"/>
      <c r="N60" s="45"/>
      <c r="O60" s="40"/>
    </row>
    <row r="61" ht="15.75" customHeight="1">
      <c r="D61" s="47"/>
      <c r="E61" s="44">
        <v>33311.0</v>
      </c>
      <c r="F61" s="44" t="s">
        <v>433</v>
      </c>
      <c r="G61" s="44"/>
      <c r="N61" s="45"/>
      <c r="O61" s="40"/>
    </row>
    <row r="62" ht="15.75" customHeight="1">
      <c r="D62" s="49" t="s">
        <v>434</v>
      </c>
      <c r="N62" s="50"/>
      <c r="O62" s="51"/>
    </row>
    <row r="63" ht="15.75" customHeight="1"/>
    <row r="64" ht="15.75" customHeight="1"/>
    <row r="65" ht="33.75" customHeight="1">
      <c r="A65" s="56"/>
      <c r="B65" s="56"/>
      <c r="C65" s="62" t="s">
        <v>435</v>
      </c>
      <c r="P65" s="67"/>
      <c r="Q65" s="56"/>
    </row>
    <row r="66" ht="60.0" customHeight="1">
      <c r="A66" s="56"/>
      <c r="B66" s="56"/>
      <c r="C66" s="62" t="s">
        <v>436</v>
      </c>
      <c r="P66" s="67"/>
      <c r="Q66" s="56"/>
    </row>
    <row r="67" ht="24.75" customHeight="1">
      <c r="A67" s="56"/>
      <c r="B67" s="56"/>
      <c r="C67" s="62" t="s">
        <v>437</v>
      </c>
      <c r="P67" s="67"/>
      <c r="Q67" s="56"/>
    </row>
    <row r="68" ht="14.25" customHeight="1">
      <c r="A68" s="56"/>
      <c r="B68" s="56"/>
      <c r="C68" s="56"/>
      <c r="D68" s="56"/>
      <c r="E68" s="56"/>
      <c r="F68" s="94"/>
      <c r="G68" s="94"/>
      <c r="H68" s="56"/>
      <c r="I68" s="56"/>
      <c r="J68" s="56"/>
      <c r="K68" s="56"/>
      <c r="L68" s="56"/>
      <c r="M68" s="56"/>
      <c r="N68" s="56"/>
      <c r="O68" s="56"/>
      <c r="P68" s="56"/>
      <c r="Q68" s="56"/>
    </row>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2">
    <mergeCell ref="B1:E1"/>
    <mergeCell ref="F1:G1"/>
    <mergeCell ref="B2:O2"/>
    <mergeCell ref="B5:O5"/>
    <mergeCell ref="C8:O8"/>
    <mergeCell ref="C9:O9"/>
    <mergeCell ref="L11:M11"/>
    <mergeCell ref="C24:O24"/>
    <mergeCell ref="C25:O25"/>
    <mergeCell ref="C26:O26"/>
    <mergeCell ref="F32:I32"/>
    <mergeCell ref="C42:M42"/>
    <mergeCell ref="C65:O65"/>
    <mergeCell ref="C66:O66"/>
    <mergeCell ref="C67:O67"/>
    <mergeCell ref="L12:M12"/>
    <mergeCell ref="L13:M13"/>
    <mergeCell ref="L14:M14"/>
    <mergeCell ref="L15:M15"/>
    <mergeCell ref="C21:O21"/>
    <mergeCell ref="C22:O22"/>
    <mergeCell ref="C23:O23"/>
  </mergeCells>
  <printOptions/>
  <pageMargins bottom="0.75" footer="0.0" header="0.0" left="0.7" right="0.7" top="0.75"/>
  <pageSetup paperSize="9"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438</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1.5" customHeight="1">
      <c r="A5" s="56"/>
      <c r="B5" s="11" t="s">
        <v>439</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440</v>
      </c>
      <c r="G7" s="61"/>
      <c r="H7" s="61"/>
      <c r="I7" s="61"/>
      <c r="J7" s="61"/>
      <c r="K7" s="61"/>
      <c r="L7" s="61"/>
      <c r="M7" s="61"/>
      <c r="N7" s="61"/>
      <c r="O7" s="61"/>
      <c r="P7" s="56"/>
      <c r="Q7" s="56"/>
    </row>
    <row r="8" ht="49.5" customHeight="1">
      <c r="A8" s="56"/>
      <c r="B8" s="14"/>
      <c r="C8" s="62" t="s">
        <v>441</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54.75" customHeight="1">
      <c r="A12" s="56"/>
      <c r="B12" s="56"/>
      <c r="C12" s="62" t="s">
        <v>442</v>
      </c>
      <c r="P12" s="67"/>
      <c r="Q12" s="56"/>
    </row>
    <row r="13" ht="39.0" customHeight="1">
      <c r="A13" s="56"/>
      <c r="B13" s="56"/>
      <c r="C13" s="62" t="s">
        <v>443</v>
      </c>
      <c r="P13" s="67"/>
      <c r="Q13" s="56"/>
    </row>
    <row r="14" ht="47.25" customHeight="1">
      <c r="A14" s="56"/>
      <c r="B14" s="56"/>
      <c r="C14" s="62" t="s">
        <v>444</v>
      </c>
      <c r="P14" s="67"/>
      <c r="Q14" s="56"/>
    </row>
    <row r="15" ht="78.0" customHeight="1">
      <c r="A15" s="56"/>
      <c r="B15" s="56"/>
      <c r="C15" s="62" t="s">
        <v>445</v>
      </c>
      <c r="P15" s="67"/>
      <c r="Q15" s="56"/>
    </row>
    <row r="16" ht="64.5" customHeight="1">
      <c r="A16" s="56"/>
      <c r="B16" s="56"/>
      <c r="C16" s="62" t="s">
        <v>446</v>
      </c>
      <c r="P16" s="67"/>
      <c r="Q16" s="56"/>
    </row>
    <row r="18">
      <c r="F18" s="127" t="s">
        <v>447</v>
      </c>
      <c r="G18" s="128"/>
      <c r="H18" s="102"/>
      <c r="I18" s="127" t="s">
        <v>448</v>
      </c>
      <c r="J18" s="128"/>
      <c r="K18" s="102"/>
    </row>
    <row r="19">
      <c r="F19" s="129" t="s">
        <v>449</v>
      </c>
      <c r="G19" s="102"/>
      <c r="H19" s="130">
        <v>3200.0</v>
      </c>
      <c r="I19" s="129" t="s">
        <v>449</v>
      </c>
      <c r="J19" s="102"/>
      <c r="K19" s="130">
        <v>3200.0</v>
      </c>
    </row>
    <row r="20">
      <c r="F20" s="129" t="s">
        <v>450</v>
      </c>
      <c r="G20" s="102"/>
      <c r="H20" s="130">
        <v>10880.0</v>
      </c>
      <c r="I20" s="129" t="s">
        <v>450</v>
      </c>
      <c r="J20" s="102"/>
      <c r="K20" s="130">
        <v>9600.0</v>
      </c>
    </row>
    <row r="21" ht="15.75" customHeight="1">
      <c r="F21" s="129" t="s">
        <v>451</v>
      </c>
      <c r="G21" s="102"/>
      <c r="H21" s="131" t="s">
        <v>452</v>
      </c>
      <c r="I21" s="129" t="s">
        <v>451</v>
      </c>
      <c r="J21" s="102"/>
      <c r="K21" s="131">
        <v>3840.0</v>
      </c>
    </row>
    <row r="22" ht="15.75" customHeight="1">
      <c r="A22" s="26"/>
      <c r="B22" s="26"/>
      <c r="C22" s="26"/>
      <c r="D22" s="26"/>
      <c r="E22" s="26"/>
      <c r="F22" s="132" t="s">
        <v>453</v>
      </c>
      <c r="G22" s="102"/>
      <c r="H22" s="133">
        <v>8960.0</v>
      </c>
      <c r="I22" s="132" t="s">
        <v>453</v>
      </c>
      <c r="J22" s="102"/>
      <c r="K22" s="133">
        <v>8960.0</v>
      </c>
      <c r="L22" s="26"/>
      <c r="M22" s="26"/>
      <c r="N22" s="26"/>
      <c r="O22" s="26"/>
      <c r="P22" s="26"/>
      <c r="Q22" s="26"/>
      <c r="R22" s="26"/>
      <c r="S22" s="26"/>
      <c r="T22" s="26"/>
      <c r="U22" s="26"/>
      <c r="V22" s="26"/>
      <c r="W22" s="26"/>
      <c r="X22" s="26"/>
      <c r="Y22" s="26"/>
      <c r="Z22" s="26"/>
    </row>
    <row r="23" ht="15.75" customHeight="1"/>
    <row r="24" ht="15.75" customHeight="1"/>
    <row r="25" ht="35.25" customHeight="1">
      <c r="A25" s="56"/>
      <c r="B25" s="56"/>
      <c r="C25" s="62" t="s">
        <v>454</v>
      </c>
      <c r="P25" s="67"/>
      <c r="Q25" s="56"/>
    </row>
    <row r="26" ht="14.25" customHeight="1">
      <c r="A26" s="56"/>
      <c r="B26" s="56"/>
      <c r="C26" s="56"/>
      <c r="D26" s="56"/>
      <c r="E26" s="56"/>
      <c r="F26" s="94"/>
      <c r="G26" s="94"/>
      <c r="H26" s="56"/>
      <c r="I26" s="56"/>
      <c r="J26" s="56"/>
      <c r="K26" s="56"/>
      <c r="L26" s="56"/>
      <c r="M26" s="56"/>
      <c r="N26" s="56"/>
      <c r="O26" s="56"/>
      <c r="P26" s="56"/>
      <c r="Q26" s="56"/>
    </row>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B1:E1"/>
    <mergeCell ref="F1:G1"/>
    <mergeCell ref="B2:O2"/>
    <mergeCell ref="B5:O5"/>
    <mergeCell ref="C8:O8"/>
    <mergeCell ref="C12:O12"/>
    <mergeCell ref="C13:O13"/>
    <mergeCell ref="I19:J19"/>
    <mergeCell ref="I20:J20"/>
    <mergeCell ref="F21:G21"/>
    <mergeCell ref="I21:J21"/>
    <mergeCell ref="F22:G22"/>
    <mergeCell ref="I22:J22"/>
    <mergeCell ref="C14:O14"/>
    <mergeCell ref="C15:O15"/>
    <mergeCell ref="C16:O16"/>
    <mergeCell ref="F18:H18"/>
    <mergeCell ref="I18:K18"/>
    <mergeCell ref="F19:G19"/>
    <mergeCell ref="F20:G20"/>
    <mergeCell ref="C25:O25"/>
  </mergeCells>
  <printOptions/>
  <pageMargins bottom="0.75" footer="0.0" header="0.0" left="0.7" right="0.7" top="0.75"/>
  <pageSetup paperSize="9" orientation="portrait"/>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6" width="13.43"/>
    <col customWidth="1" min="7" max="7" width="10.71"/>
    <col customWidth="1" min="8" max="8" width="13.43"/>
    <col customWidth="1" min="9" max="9" width="11.43"/>
    <col customWidth="1" min="10" max="10" width="15.29"/>
    <col customWidth="1" min="11" max="11" width="10.71"/>
    <col customWidth="1" min="12" max="12" width="14.57"/>
    <col customWidth="1" min="13" max="26" width="10.71"/>
  </cols>
  <sheetData>
    <row r="1" ht="21.0" customHeight="1">
      <c r="A1" s="1"/>
      <c r="B1" s="2" t="s">
        <v>0</v>
      </c>
      <c r="C1" s="3"/>
      <c r="D1" s="3"/>
      <c r="E1" s="4"/>
      <c r="F1" s="2">
        <v>2.0</v>
      </c>
      <c r="G1" s="4"/>
      <c r="H1" s="5" t="s">
        <v>248</v>
      </c>
      <c r="I1" s="5"/>
      <c r="J1" s="5"/>
      <c r="K1" s="5"/>
      <c r="L1" s="5"/>
      <c r="M1" s="5"/>
      <c r="N1" s="5"/>
      <c r="O1" s="5"/>
      <c r="P1" s="1"/>
      <c r="Q1" s="1"/>
      <c r="R1" s="1"/>
      <c r="S1" s="1"/>
      <c r="T1" s="1"/>
      <c r="U1" s="1"/>
      <c r="V1" s="1"/>
      <c r="W1" s="1"/>
      <c r="X1" s="1"/>
      <c r="Y1" s="1"/>
      <c r="Z1" s="1"/>
    </row>
    <row r="2">
      <c r="B2" s="55" t="s">
        <v>455</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1.5" customHeight="1">
      <c r="A5" s="56"/>
      <c r="B5" s="11" t="s">
        <v>456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457</v>
      </c>
      <c r="G7" s="61"/>
      <c r="H7" s="61"/>
      <c r="I7" s="61"/>
      <c r="J7" s="61"/>
      <c r="K7" s="61"/>
      <c r="L7" s="61"/>
      <c r="M7" s="61"/>
      <c r="N7" s="61"/>
      <c r="O7" s="61"/>
      <c r="P7" s="56"/>
      <c r="Q7" s="56"/>
    </row>
    <row r="8" ht="49.5" customHeight="1">
      <c r="A8" s="56"/>
      <c r="B8" s="14"/>
      <c r="C8" s="62" t="s">
        <v>458</v>
      </c>
      <c r="P8" s="56"/>
      <c r="Q8" s="56"/>
    </row>
    <row r="9">
      <c r="A9" s="56"/>
      <c r="B9" s="14"/>
      <c r="C9" s="62" t="s">
        <v>459</v>
      </c>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56"/>
      <c r="D12" s="56"/>
      <c r="E12" s="56"/>
      <c r="F12" s="56"/>
      <c r="G12" s="56"/>
      <c r="H12" s="56"/>
      <c r="I12" s="56"/>
      <c r="J12" s="56"/>
      <c r="K12" s="56"/>
      <c r="L12" s="56"/>
      <c r="M12" s="56"/>
      <c r="N12" s="56"/>
      <c r="O12" s="56"/>
      <c r="P12" s="56"/>
      <c r="Q12" s="56"/>
    </row>
    <row r="13">
      <c r="A13" s="56"/>
      <c r="B13" s="56"/>
      <c r="C13" s="82" t="s">
        <v>460</v>
      </c>
      <c r="D13" s="82"/>
      <c r="E13" s="82"/>
      <c r="F13" s="82"/>
      <c r="G13" s="82"/>
      <c r="H13" s="66"/>
      <c r="I13" s="66"/>
      <c r="J13" s="56"/>
      <c r="K13" s="56"/>
      <c r="L13" s="56"/>
      <c r="M13" s="56"/>
      <c r="N13" s="56"/>
      <c r="O13" s="56"/>
      <c r="P13" s="56"/>
      <c r="Q13" s="56"/>
    </row>
    <row r="14" ht="62.25" customHeight="1">
      <c r="A14" s="56"/>
      <c r="B14" s="56"/>
      <c r="C14" s="62" t="s">
        <v>461</v>
      </c>
      <c r="P14" s="67"/>
      <c r="Q14" s="56"/>
    </row>
    <row r="15" ht="110.25" customHeight="1">
      <c r="A15" s="56"/>
      <c r="B15" s="56"/>
      <c r="C15" s="62" t="s">
        <v>462</v>
      </c>
      <c r="P15" s="67"/>
      <c r="Q15" s="56"/>
    </row>
    <row r="16" ht="14.25" customHeight="1">
      <c r="A16" s="56"/>
      <c r="B16" s="56"/>
      <c r="C16" s="56"/>
      <c r="D16" s="56"/>
      <c r="E16" s="56"/>
      <c r="F16" s="94"/>
      <c r="G16" s="94"/>
      <c r="H16" s="56"/>
      <c r="I16" s="56"/>
      <c r="J16" s="56"/>
      <c r="K16" s="56"/>
      <c r="L16" s="56"/>
      <c r="M16" s="56"/>
      <c r="N16" s="56"/>
      <c r="O16" s="56"/>
      <c r="P16" s="56"/>
      <c r="Q16" s="56"/>
    </row>
    <row r="17" ht="14.25" customHeight="1">
      <c r="A17" s="56"/>
      <c r="B17" s="56"/>
      <c r="C17" s="56"/>
      <c r="D17" s="56"/>
      <c r="E17" s="56"/>
      <c r="F17" s="94"/>
      <c r="G17" s="94"/>
      <c r="H17" s="56"/>
      <c r="I17" s="56"/>
      <c r="J17" s="56"/>
      <c r="K17" s="56"/>
      <c r="L17" s="56"/>
      <c r="M17" s="56"/>
      <c r="N17" s="56"/>
      <c r="O17" s="56"/>
      <c r="P17" s="56"/>
      <c r="Q17" s="56"/>
    </row>
    <row r="18">
      <c r="C18" s="36" t="s">
        <v>33</v>
      </c>
      <c r="D18" s="3"/>
      <c r="E18" s="3"/>
      <c r="F18" s="3"/>
      <c r="G18" s="3"/>
      <c r="H18" s="3"/>
      <c r="I18" s="3"/>
      <c r="J18" s="3"/>
      <c r="K18" s="3"/>
      <c r="L18" s="3"/>
      <c r="M18" s="4"/>
      <c r="N18" s="37" t="s">
        <v>34</v>
      </c>
      <c r="O18" s="38" t="s">
        <v>35</v>
      </c>
    </row>
    <row r="19">
      <c r="C19" s="9">
        <v>69.0</v>
      </c>
      <c r="D19" s="9" t="s">
        <v>91</v>
      </c>
      <c r="E19" s="10"/>
      <c r="F19" s="10"/>
      <c r="G19" s="10"/>
      <c r="H19" s="10"/>
      <c r="I19" s="10"/>
      <c r="J19" s="10"/>
      <c r="K19" s="10"/>
      <c r="L19" s="10"/>
      <c r="M19" s="10"/>
      <c r="N19" s="39">
        <v>24500.0</v>
      </c>
      <c r="O19" s="40"/>
    </row>
    <row r="20">
      <c r="C20" s="41"/>
      <c r="D20" s="47">
        <v>695.0</v>
      </c>
      <c r="E20" s="44" t="s">
        <v>463</v>
      </c>
      <c r="F20" s="44"/>
      <c r="G20" s="44"/>
      <c r="H20" s="44"/>
      <c r="N20" s="45"/>
      <c r="O20" s="40"/>
    </row>
    <row r="21" ht="15.75" customHeight="1">
      <c r="D21" s="47"/>
      <c r="E21" s="44">
        <v>6951.0</v>
      </c>
      <c r="F21" s="44" t="s">
        <v>49</v>
      </c>
      <c r="G21" s="44"/>
      <c r="H21" s="44"/>
      <c r="N21" s="45"/>
      <c r="O21" s="40"/>
    </row>
    <row r="22" ht="15.75" customHeight="1">
      <c r="C22" s="8">
        <v>29.0</v>
      </c>
      <c r="D22" s="9" t="s">
        <v>464</v>
      </c>
      <c r="E22" s="10"/>
      <c r="F22" s="10"/>
      <c r="G22" s="10"/>
      <c r="H22" s="10"/>
      <c r="I22" s="10"/>
      <c r="J22" s="10"/>
      <c r="K22" s="10"/>
      <c r="L22" s="10"/>
      <c r="M22" s="10"/>
      <c r="N22" s="39"/>
      <c r="O22" s="48">
        <f>+N19</f>
        <v>24500</v>
      </c>
    </row>
    <row r="23" ht="15.75" customHeight="1">
      <c r="C23" s="41"/>
      <c r="D23" s="47">
        <v>291.0</v>
      </c>
      <c r="E23" s="44" t="s">
        <v>92</v>
      </c>
      <c r="F23" s="44"/>
      <c r="G23" s="44"/>
      <c r="H23" s="44"/>
      <c r="I23" s="44"/>
      <c r="N23" s="45"/>
      <c r="O23" s="40"/>
    </row>
    <row r="24" ht="15.75" customHeight="1">
      <c r="C24" s="41"/>
      <c r="D24" s="44"/>
      <c r="E24" s="44">
        <v>2911.0</v>
      </c>
      <c r="F24" s="44" t="s">
        <v>49</v>
      </c>
      <c r="G24" s="44"/>
      <c r="N24" s="45"/>
      <c r="O24" s="40"/>
    </row>
    <row r="25" ht="15.75" customHeight="1">
      <c r="E25" s="44">
        <v>29111.0</v>
      </c>
      <c r="F25" s="44" t="s">
        <v>465</v>
      </c>
      <c r="G25" s="44"/>
      <c r="N25" s="45"/>
      <c r="O25" s="40"/>
    </row>
    <row r="26" ht="15.75" customHeight="1">
      <c r="D26" s="49" t="s">
        <v>466</v>
      </c>
      <c r="N26" s="50"/>
      <c r="O26" s="51"/>
    </row>
    <row r="27" ht="15.75" customHeight="1"/>
    <row r="28" ht="15.75" customHeight="1"/>
    <row r="29" ht="42.75" customHeight="1">
      <c r="A29" s="56"/>
      <c r="B29" s="56"/>
      <c r="C29" s="62" t="s">
        <v>467</v>
      </c>
      <c r="P29" s="67"/>
      <c r="Q29" s="56"/>
    </row>
    <row r="30" ht="15.75" customHeight="1"/>
    <row r="31" ht="15.75" customHeight="1">
      <c r="C31" s="36" t="s">
        <v>33</v>
      </c>
      <c r="D31" s="3"/>
      <c r="E31" s="3"/>
      <c r="F31" s="3"/>
      <c r="G31" s="3"/>
      <c r="H31" s="3"/>
      <c r="I31" s="3"/>
      <c r="J31" s="3"/>
      <c r="K31" s="3"/>
      <c r="L31" s="3"/>
      <c r="M31" s="4"/>
      <c r="N31" s="37" t="s">
        <v>34</v>
      </c>
      <c r="O31" s="38" t="s">
        <v>35</v>
      </c>
    </row>
    <row r="32" ht="15.75" customHeight="1">
      <c r="C32" s="8">
        <v>29.0</v>
      </c>
      <c r="D32" s="9" t="s">
        <v>464</v>
      </c>
      <c r="E32" s="10"/>
      <c r="F32" s="10"/>
      <c r="G32" s="10"/>
      <c r="H32" s="10"/>
      <c r="I32" s="10"/>
      <c r="J32" s="10"/>
      <c r="K32" s="10"/>
      <c r="L32" s="10"/>
      <c r="M32" s="10"/>
      <c r="N32" s="39">
        <v>24500.0</v>
      </c>
      <c r="O32" s="40"/>
    </row>
    <row r="33" ht="15.75" customHeight="1">
      <c r="C33" s="41"/>
      <c r="D33" s="47">
        <v>291.0</v>
      </c>
      <c r="E33" s="44" t="s">
        <v>92</v>
      </c>
      <c r="F33" s="44"/>
      <c r="G33" s="44"/>
      <c r="H33" s="44"/>
      <c r="N33" s="45"/>
      <c r="O33" s="40"/>
    </row>
    <row r="34" ht="15.75" customHeight="1">
      <c r="C34" s="41"/>
      <c r="D34" s="44"/>
      <c r="E34" s="44">
        <v>2911.0</v>
      </c>
      <c r="F34" s="44" t="s">
        <v>49</v>
      </c>
      <c r="G34" s="44"/>
      <c r="H34" s="44"/>
      <c r="N34" s="45"/>
      <c r="O34" s="40"/>
    </row>
    <row r="35" ht="15.75" customHeight="1">
      <c r="E35" s="44">
        <v>29111.0</v>
      </c>
      <c r="F35" s="44" t="s">
        <v>465</v>
      </c>
      <c r="G35" s="44"/>
      <c r="N35" s="45"/>
      <c r="O35" s="40"/>
    </row>
    <row r="36" ht="15.75" customHeight="1">
      <c r="C36" s="8">
        <v>20.0</v>
      </c>
      <c r="D36" s="9" t="s">
        <v>468</v>
      </c>
      <c r="E36" s="10"/>
      <c r="F36" s="10"/>
      <c r="G36" s="10"/>
      <c r="H36" s="10"/>
      <c r="I36" s="10"/>
      <c r="J36" s="10"/>
      <c r="K36" s="10"/>
      <c r="L36" s="10"/>
      <c r="M36" s="10"/>
      <c r="N36" s="39"/>
      <c r="O36" s="48">
        <f>+N32</f>
        <v>24500</v>
      </c>
    </row>
    <row r="37" ht="15.75" customHeight="1">
      <c r="C37" s="41"/>
      <c r="D37" s="47">
        <v>201.0</v>
      </c>
      <c r="E37" s="44" t="s">
        <v>92</v>
      </c>
      <c r="F37" s="44"/>
      <c r="G37" s="44"/>
      <c r="H37" s="44"/>
      <c r="I37" s="44"/>
      <c r="N37" s="45"/>
      <c r="O37" s="40"/>
    </row>
    <row r="38" ht="15.75" customHeight="1">
      <c r="C38" s="41"/>
      <c r="D38" s="44"/>
      <c r="E38" s="44">
        <v>2011.0</v>
      </c>
      <c r="F38" s="44" t="s">
        <v>49</v>
      </c>
      <c r="G38" s="44"/>
      <c r="N38" s="45"/>
      <c r="O38" s="40"/>
    </row>
    <row r="39" ht="15.75" customHeight="1">
      <c r="E39" s="44">
        <v>20111.0</v>
      </c>
      <c r="F39" s="44" t="s">
        <v>73</v>
      </c>
      <c r="G39" s="44"/>
      <c r="N39" s="45"/>
      <c r="O39" s="40"/>
    </row>
    <row r="40" ht="15.75" customHeight="1">
      <c r="D40" s="49" t="s">
        <v>469</v>
      </c>
      <c r="N40" s="50"/>
      <c r="O40" s="51"/>
    </row>
    <row r="41" ht="15.75" customHeight="1"/>
    <row r="42" ht="42.75" customHeight="1">
      <c r="A42" s="56"/>
      <c r="B42" s="56"/>
      <c r="C42" s="62" t="s">
        <v>470</v>
      </c>
      <c r="P42" s="67"/>
      <c r="Q42" s="56"/>
    </row>
    <row r="43" ht="15.75" customHeight="1"/>
    <row r="44" ht="15.75" customHeight="1">
      <c r="A44" s="56"/>
      <c r="B44" s="56"/>
      <c r="C44" s="82" t="s">
        <v>471</v>
      </c>
      <c r="D44" s="82"/>
      <c r="E44" s="82"/>
      <c r="F44" s="82"/>
      <c r="G44" s="82"/>
      <c r="H44" s="66"/>
      <c r="I44" s="66"/>
      <c r="J44" s="56"/>
      <c r="K44" s="56"/>
      <c r="L44" s="56"/>
      <c r="M44" s="56"/>
      <c r="N44" s="56"/>
      <c r="O44" s="56"/>
      <c r="P44" s="56"/>
      <c r="Q44" s="56"/>
    </row>
    <row r="45" ht="62.25" customHeight="1">
      <c r="A45" s="56"/>
      <c r="B45" s="56"/>
      <c r="C45" s="62" t="s">
        <v>472</v>
      </c>
      <c r="P45" s="67"/>
      <c r="Q45" s="56"/>
    </row>
    <row r="46" ht="98.25" customHeight="1">
      <c r="A46" s="56"/>
      <c r="B46" s="56"/>
      <c r="C46" s="62" t="s">
        <v>473</v>
      </c>
      <c r="P46" s="67"/>
      <c r="Q46" s="56"/>
    </row>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4">
    <mergeCell ref="C15:O15"/>
    <mergeCell ref="C18:M18"/>
    <mergeCell ref="C29:O29"/>
    <mergeCell ref="C31:M31"/>
    <mergeCell ref="C42:O42"/>
    <mergeCell ref="C45:O45"/>
    <mergeCell ref="C46:O46"/>
    <mergeCell ref="B1:E1"/>
    <mergeCell ref="F1:G1"/>
    <mergeCell ref="B2:O2"/>
    <mergeCell ref="B5:O5"/>
    <mergeCell ref="C8:O8"/>
    <mergeCell ref="C9:O9"/>
    <mergeCell ref="C14:O14"/>
  </mergeCells>
  <printOptions/>
  <pageMargins bottom="0.75" footer="0.0" header="0.0" left="0.7" right="0.7" top="0.75"/>
  <pageSetup paperSize="9" orientation="portrait"/>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57"/>
    <col customWidth="1" min="6" max="8" width="10.71"/>
    <col customWidth="1" min="9" max="9" width="11.43"/>
    <col customWidth="1" min="10"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475</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476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477</v>
      </c>
      <c r="G7" s="61"/>
      <c r="H7" s="61"/>
      <c r="I7" s="61"/>
      <c r="J7" s="61"/>
      <c r="K7" s="61"/>
      <c r="L7" s="61"/>
      <c r="M7" s="61"/>
      <c r="N7" s="61"/>
      <c r="O7" s="61"/>
      <c r="P7" s="56"/>
      <c r="Q7" s="56"/>
    </row>
    <row r="8" ht="27.75" customHeight="1">
      <c r="A8" s="56"/>
      <c r="B8" s="14"/>
      <c r="C8" s="62" t="s">
        <v>478</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54.75" customHeight="1">
      <c r="A12" s="56"/>
      <c r="B12" s="56"/>
      <c r="C12" s="62" t="s">
        <v>479</v>
      </c>
      <c r="P12" s="67"/>
      <c r="Q12" s="56"/>
    </row>
    <row r="13" ht="53.25" customHeight="1">
      <c r="A13" s="56"/>
      <c r="B13" s="56"/>
      <c r="C13" s="62" t="s">
        <v>480</v>
      </c>
      <c r="P13" s="67"/>
      <c r="Q13" s="56"/>
    </row>
    <row r="14" ht="53.25" customHeight="1">
      <c r="A14" s="56"/>
      <c r="B14" s="56"/>
      <c r="C14" s="62" t="s">
        <v>481</v>
      </c>
      <c r="P14" s="67"/>
      <c r="Q14" s="56"/>
    </row>
    <row r="15" ht="14.25" customHeight="1">
      <c r="A15" s="56"/>
      <c r="B15" s="56"/>
      <c r="C15" s="56"/>
      <c r="D15" s="56"/>
      <c r="E15" s="56"/>
      <c r="F15" s="94"/>
      <c r="G15" s="94"/>
      <c r="H15" s="56"/>
      <c r="I15" s="56"/>
      <c r="J15" s="56"/>
      <c r="K15" s="56"/>
      <c r="L15" s="56"/>
      <c r="M15" s="56"/>
      <c r="N15" s="56"/>
      <c r="O15" s="56"/>
      <c r="P15" s="56"/>
      <c r="Q15" s="5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8">
        <v>30.0</v>
      </c>
      <c r="D18" s="9" t="s">
        <v>482</v>
      </c>
      <c r="E18" s="10"/>
      <c r="F18" s="10"/>
      <c r="G18" s="10"/>
      <c r="H18" s="10"/>
      <c r="I18" s="10"/>
      <c r="J18" s="10"/>
      <c r="K18" s="10"/>
      <c r="L18" s="10"/>
      <c r="M18" s="10"/>
      <c r="N18" s="39">
        <v>25000.0</v>
      </c>
      <c r="O18" s="40"/>
    </row>
    <row r="19">
      <c r="C19" s="41"/>
      <c r="D19" s="47">
        <v>301.0</v>
      </c>
      <c r="E19" s="44" t="s">
        <v>483</v>
      </c>
      <c r="F19" s="44"/>
      <c r="G19" s="44"/>
      <c r="H19" s="44"/>
      <c r="N19" s="45"/>
      <c r="O19" s="40"/>
    </row>
    <row r="20">
      <c r="C20" s="41"/>
      <c r="D20" s="44"/>
      <c r="E20" s="44">
        <v>3011.0</v>
      </c>
      <c r="F20" s="44" t="s">
        <v>484</v>
      </c>
      <c r="G20" s="44"/>
      <c r="H20" s="44"/>
      <c r="N20" s="45"/>
      <c r="O20" s="40"/>
    </row>
    <row r="21" ht="15.75" customHeight="1">
      <c r="C21" s="41"/>
      <c r="D21" s="44"/>
      <c r="E21" s="44">
        <v>30111.0</v>
      </c>
      <c r="F21" s="44" t="s">
        <v>73</v>
      </c>
      <c r="G21" s="44"/>
      <c r="N21" s="45"/>
      <c r="O21" s="40"/>
    </row>
    <row r="22" ht="15.75" customHeight="1">
      <c r="C22" s="8">
        <v>10.0</v>
      </c>
      <c r="D22" s="9" t="s">
        <v>129</v>
      </c>
      <c r="E22" s="10"/>
      <c r="F22" s="10"/>
      <c r="G22" s="10"/>
      <c r="H22" s="10"/>
      <c r="I22" s="10"/>
      <c r="J22" s="10"/>
      <c r="K22" s="10"/>
      <c r="L22" s="10"/>
      <c r="M22" s="10"/>
      <c r="N22" s="39"/>
      <c r="O22" s="48">
        <f>+N18</f>
        <v>25000</v>
      </c>
    </row>
    <row r="23" ht="15.75" customHeight="1">
      <c r="C23" s="41"/>
      <c r="D23" s="47">
        <v>104.0</v>
      </c>
      <c r="E23" s="44" t="s">
        <v>130</v>
      </c>
      <c r="F23" s="44"/>
      <c r="G23" s="44"/>
      <c r="H23" s="44"/>
      <c r="I23" s="44"/>
      <c r="N23" s="45"/>
      <c r="O23" s="40"/>
    </row>
    <row r="24" ht="15.75" customHeight="1">
      <c r="C24" s="41"/>
      <c r="D24" s="44"/>
      <c r="E24" s="44">
        <v>1041.0</v>
      </c>
      <c r="F24" s="44" t="s">
        <v>74</v>
      </c>
      <c r="G24" s="44"/>
      <c r="N24" s="45"/>
      <c r="O24" s="40"/>
    </row>
    <row r="25" ht="15.75" customHeight="1">
      <c r="E25" s="44">
        <v>10411.0</v>
      </c>
      <c r="F25" s="44" t="s">
        <v>485</v>
      </c>
      <c r="G25" s="44"/>
      <c r="N25" s="45"/>
      <c r="O25" s="40"/>
    </row>
    <row r="26" ht="15.75" customHeight="1">
      <c r="D26" s="49" t="s">
        <v>486</v>
      </c>
      <c r="N26" s="50"/>
      <c r="O26" s="51"/>
    </row>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C14:O14"/>
    <mergeCell ref="C17:M17"/>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29"/>
    <col customWidth="1" min="6" max="7" width="10.71"/>
    <col customWidth="1" min="8" max="8" width="13.29"/>
    <col customWidth="1" min="9" max="9" width="11.43"/>
    <col customWidth="1" min="10" max="10" width="13.29"/>
    <col customWidth="1" min="11"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487</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488</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489</v>
      </c>
      <c r="G7" s="61"/>
      <c r="H7" s="61"/>
      <c r="I7" s="61"/>
      <c r="J7" s="61"/>
      <c r="K7" s="61"/>
      <c r="L7" s="61"/>
      <c r="M7" s="61"/>
      <c r="N7" s="61"/>
      <c r="O7" s="61"/>
      <c r="P7" s="56"/>
      <c r="Q7" s="56"/>
    </row>
    <row r="8" ht="95.25" customHeight="1">
      <c r="A8" s="56"/>
      <c r="B8" s="14"/>
      <c r="C8" s="62" t="s">
        <v>490</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68.25" customHeight="1">
      <c r="A12" s="56"/>
      <c r="B12" s="56"/>
      <c r="C12" s="62" t="s">
        <v>491</v>
      </c>
      <c r="P12" s="67"/>
      <c r="Q12" s="56"/>
    </row>
    <row r="13" ht="27.0" customHeight="1">
      <c r="A13" s="56"/>
      <c r="B13" s="56"/>
      <c r="C13" s="62" t="s">
        <v>492</v>
      </c>
      <c r="P13" s="67"/>
      <c r="Q13" s="56"/>
    </row>
    <row r="14" ht="40.5" customHeight="1">
      <c r="A14" s="56"/>
      <c r="B14" s="56"/>
      <c r="C14" s="62" t="s">
        <v>493</v>
      </c>
      <c r="P14" s="67"/>
      <c r="Q14" s="56"/>
    </row>
    <row r="15" ht="18.0" customHeight="1">
      <c r="A15" s="56"/>
      <c r="B15" s="56"/>
      <c r="C15" s="56" t="s">
        <v>494</v>
      </c>
      <c r="D15" s="56"/>
      <c r="E15" s="56"/>
      <c r="F15" s="94"/>
      <c r="G15" s="94"/>
      <c r="H15" s="56"/>
      <c r="I15" s="56"/>
      <c r="J15" s="56"/>
      <c r="K15" s="56"/>
      <c r="L15" s="56"/>
      <c r="M15" s="56"/>
      <c r="N15" s="56"/>
      <c r="O15" s="56"/>
      <c r="P15" s="56"/>
      <c r="Q15" s="5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8">
        <v>31.0</v>
      </c>
      <c r="D18" s="9" t="s">
        <v>495</v>
      </c>
      <c r="E18" s="10"/>
      <c r="F18" s="10"/>
      <c r="G18" s="10"/>
      <c r="H18" s="10"/>
      <c r="I18" s="10"/>
      <c r="J18" s="10"/>
      <c r="K18" s="10"/>
      <c r="L18" s="10"/>
      <c r="M18" s="10"/>
      <c r="N18" s="39">
        <v>150000.0</v>
      </c>
      <c r="O18" s="40"/>
    </row>
    <row r="19">
      <c r="C19" s="41"/>
      <c r="D19" s="47">
        <v>311.0</v>
      </c>
      <c r="E19" s="44" t="s">
        <v>496</v>
      </c>
      <c r="F19" s="44"/>
      <c r="G19" s="44"/>
      <c r="H19" s="44"/>
      <c r="N19" s="45"/>
      <c r="O19" s="40"/>
    </row>
    <row r="20">
      <c r="C20" s="41"/>
      <c r="D20" s="44"/>
      <c r="E20" s="53">
        <v>3111.0</v>
      </c>
      <c r="F20" s="44" t="s">
        <v>497</v>
      </c>
      <c r="G20" s="44"/>
      <c r="H20" s="44"/>
      <c r="N20" s="45"/>
      <c r="O20" s="40"/>
    </row>
    <row r="21" ht="15.75" customHeight="1">
      <c r="C21" s="41"/>
      <c r="D21" s="44"/>
      <c r="E21" s="44">
        <v>31112.0</v>
      </c>
      <c r="F21" s="44" t="s">
        <v>73</v>
      </c>
      <c r="G21" s="44"/>
      <c r="N21" s="45"/>
      <c r="O21" s="40"/>
    </row>
    <row r="22" ht="15.75" customHeight="1">
      <c r="C22" s="8">
        <v>46.0</v>
      </c>
      <c r="D22" s="9" t="s">
        <v>498</v>
      </c>
      <c r="E22" s="10"/>
      <c r="F22" s="10"/>
      <c r="G22" s="10"/>
      <c r="H22" s="10"/>
      <c r="I22" s="10"/>
      <c r="J22" s="10"/>
      <c r="K22" s="10"/>
      <c r="L22" s="10"/>
      <c r="M22" s="10"/>
      <c r="N22" s="39"/>
      <c r="O22" s="48">
        <f>+N18</f>
        <v>150000</v>
      </c>
    </row>
    <row r="23" ht="15.75" customHeight="1">
      <c r="C23" s="41"/>
      <c r="D23" s="47">
        <v>465.0</v>
      </c>
      <c r="E23" s="44" t="s">
        <v>499</v>
      </c>
      <c r="F23" s="44"/>
      <c r="G23" s="44"/>
      <c r="H23" s="44"/>
      <c r="I23" s="44"/>
      <c r="N23" s="45"/>
      <c r="O23" s="40"/>
    </row>
    <row r="24" ht="15.75" customHeight="1">
      <c r="C24" s="41"/>
      <c r="D24" s="44"/>
      <c r="E24" s="44">
        <v>4652.0</v>
      </c>
      <c r="F24" s="44" t="s">
        <v>500</v>
      </c>
      <c r="G24" s="44"/>
      <c r="N24" s="45"/>
      <c r="O24" s="40"/>
    </row>
    <row r="25" ht="15.75" customHeight="1">
      <c r="D25" s="49" t="s">
        <v>501</v>
      </c>
      <c r="N25" s="50"/>
      <c r="O25" s="51"/>
    </row>
    <row r="26" ht="15.75" customHeight="1"/>
    <row r="27" ht="15.75" customHeight="1"/>
    <row r="28" ht="52.5" customHeight="1">
      <c r="A28" s="56"/>
      <c r="B28" s="56"/>
      <c r="C28" s="62" t="s">
        <v>502</v>
      </c>
      <c r="P28" s="67"/>
      <c r="Q28" s="56"/>
    </row>
    <row r="29" ht="27.0" customHeight="1">
      <c r="A29" s="56"/>
      <c r="B29" s="56"/>
      <c r="C29" s="62" t="s">
        <v>503</v>
      </c>
      <c r="P29" s="67"/>
      <c r="Q29" s="56"/>
    </row>
    <row r="30" ht="15.75" customHeight="1"/>
    <row r="31" ht="14.25" customHeight="1">
      <c r="A31" s="56"/>
      <c r="B31" s="56"/>
      <c r="C31" s="56"/>
      <c r="D31" s="56"/>
      <c r="E31" s="56"/>
      <c r="F31" s="94"/>
      <c r="G31" s="94"/>
      <c r="H31" s="56"/>
      <c r="I31" s="56"/>
      <c r="J31" s="56"/>
      <c r="K31" s="56"/>
      <c r="L31" s="56"/>
      <c r="M31" s="56"/>
      <c r="N31" s="56"/>
      <c r="O31" s="56"/>
      <c r="P31" s="56"/>
      <c r="Q31" s="56"/>
    </row>
    <row r="32" ht="15.75" customHeight="1">
      <c r="C32" s="36" t="s">
        <v>33</v>
      </c>
      <c r="D32" s="3"/>
      <c r="E32" s="3"/>
      <c r="F32" s="3"/>
      <c r="G32" s="3"/>
      <c r="H32" s="3"/>
      <c r="I32" s="3"/>
      <c r="J32" s="3"/>
      <c r="K32" s="3"/>
      <c r="L32" s="3"/>
      <c r="M32" s="4"/>
      <c r="N32" s="37" t="s">
        <v>34</v>
      </c>
      <c r="O32" s="38" t="s">
        <v>35</v>
      </c>
    </row>
    <row r="33" ht="15.75" customHeight="1">
      <c r="C33" s="8">
        <v>33.0</v>
      </c>
      <c r="D33" s="9" t="s">
        <v>504</v>
      </c>
      <c r="E33" s="10"/>
      <c r="F33" s="10"/>
      <c r="G33" s="10"/>
      <c r="H33" s="10"/>
      <c r="I33" s="10"/>
      <c r="J33" s="10"/>
      <c r="K33" s="10"/>
      <c r="L33" s="10"/>
      <c r="M33" s="10"/>
      <c r="N33" s="39" t="s">
        <v>505</v>
      </c>
      <c r="O33" s="40"/>
    </row>
    <row r="34" ht="15.75" customHeight="1">
      <c r="C34" s="41"/>
      <c r="D34" s="47">
        <v>339.0</v>
      </c>
      <c r="E34" s="44" t="s">
        <v>506</v>
      </c>
      <c r="F34" s="44"/>
      <c r="G34" s="44"/>
      <c r="H34" s="44"/>
      <c r="N34" s="45"/>
      <c r="O34" s="40"/>
    </row>
    <row r="35" ht="15.75" customHeight="1">
      <c r="C35" s="8">
        <v>72.0</v>
      </c>
      <c r="D35" s="9" t="s">
        <v>507</v>
      </c>
      <c r="E35" s="10"/>
      <c r="F35" s="10"/>
      <c r="G35" s="10"/>
      <c r="H35" s="10"/>
      <c r="I35" s="10"/>
      <c r="J35" s="10"/>
      <c r="K35" s="10"/>
      <c r="L35" s="10"/>
      <c r="M35" s="10"/>
      <c r="N35" s="39"/>
      <c r="O35" s="48" t="str">
        <f>+N33</f>
        <v>xxxx.xx</v>
      </c>
    </row>
    <row r="36" ht="15.75" customHeight="1">
      <c r="C36" s="41"/>
      <c r="D36" s="47">
        <v>721.0</v>
      </c>
      <c r="E36" s="44" t="s">
        <v>500</v>
      </c>
      <c r="F36" s="44"/>
      <c r="G36" s="44"/>
      <c r="H36" s="44"/>
      <c r="I36" s="44"/>
      <c r="N36" s="45"/>
      <c r="O36" s="40"/>
    </row>
    <row r="37" ht="15.75" customHeight="1">
      <c r="C37" s="41"/>
      <c r="D37" s="44"/>
      <c r="E37" s="44">
        <v>7211.0</v>
      </c>
      <c r="F37" s="44" t="s">
        <v>424</v>
      </c>
      <c r="G37" s="44"/>
      <c r="N37" s="45"/>
      <c r="O37" s="40"/>
    </row>
    <row r="38" ht="15.75" customHeight="1">
      <c r="C38" s="41"/>
      <c r="D38" s="44"/>
      <c r="E38" s="44">
        <v>72111.0</v>
      </c>
      <c r="F38" s="44" t="s">
        <v>508</v>
      </c>
      <c r="G38" s="44"/>
      <c r="N38" s="45"/>
      <c r="O38" s="40"/>
    </row>
    <row r="39" ht="15.75" customHeight="1">
      <c r="D39" s="49" t="s">
        <v>501</v>
      </c>
      <c r="N39" s="50"/>
      <c r="O39" s="51"/>
    </row>
    <row r="40" ht="15.75" customHeight="1"/>
    <row r="41" ht="15.75" customHeight="1"/>
    <row r="42" ht="15.75" customHeight="1">
      <c r="C42" s="34" t="s">
        <v>509</v>
      </c>
      <c r="D42" s="35"/>
      <c r="E42" s="35"/>
      <c r="F42" s="35"/>
      <c r="G42" s="35"/>
      <c r="H42" s="35"/>
      <c r="I42" s="35"/>
    </row>
    <row r="43" ht="40.5" customHeight="1">
      <c r="A43" s="56"/>
      <c r="B43" s="56"/>
      <c r="C43" s="62" t="s">
        <v>510</v>
      </c>
      <c r="P43" s="67"/>
      <c r="Q43" s="56"/>
    </row>
    <row r="44" ht="14.25" customHeight="1">
      <c r="A44" s="56"/>
      <c r="B44" s="56"/>
      <c r="C44" s="56"/>
      <c r="D44" s="56"/>
      <c r="E44" s="56"/>
      <c r="F44" s="94"/>
      <c r="G44" s="94"/>
      <c r="H44" s="56"/>
      <c r="I44" s="56"/>
      <c r="J44" s="56"/>
      <c r="K44" s="56"/>
      <c r="L44" s="56"/>
      <c r="M44" s="56"/>
      <c r="N44" s="56"/>
      <c r="O44" s="56"/>
      <c r="P44" s="56"/>
      <c r="Q44" s="56"/>
    </row>
    <row r="45" ht="15.75" customHeight="1">
      <c r="C45" s="36" t="s">
        <v>33</v>
      </c>
      <c r="D45" s="3"/>
      <c r="E45" s="3"/>
      <c r="F45" s="3"/>
      <c r="G45" s="3"/>
      <c r="H45" s="3"/>
      <c r="I45" s="3"/>
      <c r="J45" s="3"/>
      <c r="K45" s="3"/>
      <c r="L45" s="3"/>
      <c r="M45" s="4"/>
      <c r="N45" s="37" t="s">
        <v>34</v>
      </c>
      <c r="O45" s="38" t="s">
        <v>35</v>
      </c>
    </row>
    <row r="46" ht="15.75" customHeight="1">
      <c r="C46" s="8">
        <v>31.0</v>
      </c>
      <c r="D46" s="9" t="s">
        <v>495</v>
      </c>
      <c r="E46" s="10"/>
      <c r="F46" s="10"/>
      <c r="G46" s="10"/>
      <c r="H46" s="10"/>
      <c r="I46" s="10"/>
      <c r="J46" s="10"/>
      <c r="K46" s="10"/>
      <c r="L46" s="10"/>
      <c r="M46" s="10"/>
      <c r="N46" s="39">
        <v>250000.0</v>
      </c>
      <c r="O46" s="40"/>
    </row>
    <row r="47" ht="15.75" customHeight="1">
      <c r="C47" s="41"/>
      <c r="D47" s="47">
        <v>312.0</v>
      </c>
      <c r="E47" s="44" t="s">
        <v>424</v>
      </c>
      <c r="F47" s="44"/>
      <c r="G47" s="44"/>
      <c r="H47" s="44"/>
      <c r="N47" s="45"/>
      <c r="O47" s="40"/>
    </row>
    <row r="48" ht="15.75" customHeight="1">
      <c r="C48" s="41"/>
      <c r="D48" s="44"/>
      <c r="E48" s="53">
        <v>3121.0</v>
      </c>
      <c r="F48" s="44" t="s">
        <v>424</v>
      </c>
      <c r="G48" s="44"/>
      <c r="H48" s="44"/>
      <c r="N48" s="45"/>
      <c r="O48" s="40"/>
    </row>
    <row r="49" ht="15.75" customHeight="1">
      <c r="C49" s="41"/>
      <c r="D49" s="44"/>
      <c r="E49" s="44">
        <v>31212.0</v>
      </c>
      <c r="F49" s="44" t="s">
        <v>73</v>
      </c>
      <c r="G49" s="44"/>
      <c r="N49" s="45"/>
      <c r="O49" s="40"/>
    </row>
    <row r="50" ht="15.75" customHeight="1">
      <c r="C50" s="8">
        <v>33.0</v>
      </c>
      <c r="D50" s="9" t="s">
        <v>504</v>
      </c>
      <c r="E50" s="10"/>
      <c r="F50" s="10"/>
      <c r="G50" s="10"/>
      <c r="H50" s="10"/>
      <c r="I50" s="10"/>
      <c r="J50" s="10"/>
      <c r="K50" s="10"/>
      <c r="L50" s="10"/>
      <c r="M50" s="10"/>
      <c r="N50" s="39"/>
      <c r="O50" s="48">
        <f>+N46</f>
        <v>250000</v>
      </c>
    </row>
    <row r="51" ht="15.75" customHeight="1">
      <c r="C51" s="41"/>
      <c r="D51" s="47">
        <v>339.0</v>
      </c>
      <c r="E51" s="44" t="s">
        <v>506</v>
      </c>
      <c r="F51" s="44"/>
      <c r="G51" s="44"/>
      <c r="H51" s="44"/>
      <c r="I51" s="44"/>
      <c r="N51" s="45"/>
      <c r="O51" s="40"/>
    </row>
    <row r="52" ht="15.75" customHeight="1">
      <c r="C52" s="41"/>
      <c r="D52" s="44"/>
      <c r="E52" s="44">
        <v>3394.0</v>
      </c>
      <c r="F52" s="44" t="s">
        <v>511</v>
      </c>
      <c r="G52" s="44"/>
      <c r="N52" s="45"/>
      <c r="O52" s="40"/>
    </row>
    <row r="53" ht="15.75" customHeight="1">
      <c r="C53" s="41"/>
      <c r="D53" s="44"/>
      <c r="E53" s="44">
        <v>33941.0</v>
      </c>
      <c r="F53" s="44" t="s">
        <v>508</v>
      </c>
      <c r="G53" s="44"/>
      <c r="N53" s="45"/>
      <c r="O53" s="40"/>
    </row>
    <row r="54" ht="15.75" customHeight="1">
      <c r="D54" s="49" t="s">
        <v>512</v>
      </c>
      <c r="N54" s="50"/>
      <c r="O54" s="51"/>
    </row>
    <row r="55" ht="15.75" customHeight="1"/>
    <row r="56" ht="15.75" customHeight="1"/>
    <row r="57" ht="15.75" customHeight="1">
      <c r="C57" s="34" t="s">
        <v>513</v>
      </c>
      <c r="D57" s="35"/>
      <c r="E57" s="35"/>
      <c r="F57" s="35"/>
      <c r="G57" s="35"/>
      <c r="H57" s="35"/>
      <c r="I57" s="35"/>
    </row>
    <row r="58" ht="40.5" customHeight="1">
      <c r="A58" s="56"/>
      <c r="B58" s="56"/>
      <c r="C58" s="62" t="s">
        <v>514</v>
      </c>
      <c r="P58" s="67"/>
      <c r="Q58" s="56"/>
    </row>
    <row r="59" ht="63.0" customHeight="1">
      <c r="A59" s="56"/>
      <c r="B59" s="56"/>
      <c r="C59" s="62" t="s">
        <v>515</v>
      </c>
      <c r="P59" s="67"/>
      <c r="Q59" s="56"/>
    </row>
    <row r="60" ht="14.25" customHeight="1">
      <c r="A60" s="56"/>
      <c r="B60" s="56"/>
      <c r="C60" s="56"/>
      <c r="D60" s="56"/>
      <c r="E60" s="56"/>
      <c r="F60" s="94"/>
      <c r="G60" s="94"/>
      <c r="H60" s="56"/>
      <c r="I60" s="56"/>
      <c r="J60" s="56"/>
      <c r="K60" s="56"/>
      <c r="L60" s="56"/>
      <c r="M60" s="56"/>
      <c r="N60" s="56"/>
      <c r="O60" s="56"/>
      <c r="P60" s="56"/>
      <c r="Q60" s="56"/>
    </row>
    <row r="61" ht="15.75" customHeight="1">
      <c r="C61" s="36" t="s">
        <v>33</v>
      </c>
      <c r="D61" s="3"/>
      <c r="E61" s="3"/>
      <c r="F61" s="3"/>
      <c r="G61" s="3"/>
      <c r="H61" s="3"/>
      <c r="I61" s="3"/>
      <c r="J61" s="3"/>
      <c r="K61" s="3"/>
      <c r="L61" s="3"/>
      <c r="M61" s="4"/>
      <c r="N61" s="37" t="s">
        <v>34</v>
      </c>
      <c r="O61" s="38" t="s">
        <v>35</v>
      </c>
    </row>
    <row r="62" ht="15.75" customHeight="1">
      <c r="C62" s="8">
        <v>31.0</v>
      </c>
      <c r="D62" s="9" t="s">
        <v>495</v>
      </c>
      <c r="E62" s="10"/>
      <c r="F62" s="10"/>
      <c r="G62" s="10"/>
      <c r="H62" s="10"/>
      <c r="I62" s="10"/>
      <c r="J62" s="10"/>
      <c r="K62" s="10"/>
      <c r="L62" s="10"/>
      <c r="M62" s="10"/>
      <c r="N62" s="39">
        <v>150000.0</v>
      </c>
      <c r="O62" s="40"/>
    </row>
    <row r="63" ht="15.75" customHeight="1">
      <c r="C63" s="41"/>
      <c r="D63" s="47">
        <v>311.0</v>
      </c>
      <c r="E63" s="44" t="s">
        <v>496</v>
      </c>
      <c r="F63" s="44"/>
      <c r="G63" s="44"/>
      <c r="H63" s="44"/>
      <c r="N63" s="45"/>
      <c r="O63" s="40"/>
    </row>
    <row r="64" ht="15.75" customHeight="1">
      <c r="C64" s="41"/>
      <c r="D64" s="44"/>
      <c r="E64" s="53">
        <v>3111.0</v>
      </c>
      <c r="F64" s="44" t="s">
        <v>497</v>
      </c>
      <c r="G64" s="44"/>
      <c r="H64" s="44"/>
      <c r="N64" s="45"/>
      <c r="O64" s="40"/>
    </row>
    <row r="65" ht="15.75" customHeight="1">
      <c r="C65" s="41"/>
      <c r="D65" s="44"/>
      <c r="E65" s="44">
        <v>31114.0</v>
      </c>
      <c r="F65" s="44" t="s">
        <v>416</v>
      </c>
      <c r="G65" s="44"/>
      <c r="N65" s="45"/>
      <c r="O65" s="40"/>
    </row>
    <row r="66" ht="15.75" customHeight="1">
      <c r="C66" s="41"/>
      <c r="D66" s="47">
        <v>312.0</v>
      </c>
      <c r="E66" s="44" t="s">
        <v>424</v>
      </c>
      <c r="F66" s="44"/>
      <c r="G66" s="44"/>
      <c r="H66" s="44"/>
      <c r="N66" s="45"/>
      <c r="O66" s="40"/>
    </row>
    <row r="67" ht="15.75" customHeight="1">
      <c r="C67" s="41"/>
      <c r="D67" s="44"/>
      <c r="E67" s="53">
        <v>3121.0</v>
      </c>
      <c r="F67" s="44" t="s">
        <v>424</v>
      </c>
      <c r="G67" s="44"/>
      <c r="H67" s="44"/>
      <c r="N67" s="45"/>
      <c r="O67" s="40"/>
    </row>
    <row r="68" ht="15.75" customHeight="1">
      <c r="C68" s="41"/>
      <c r="D68" s="44"/>
      <c r="E68" s="44">
        <v>31214.0</v>
      </c>
      <c r="F68" s="44" t="s">
        <v>416</v>
      </c>
      <c r="G68" s="44"/>
      <c r="N68" s="45"/>
      <c r="O68" s="40"/>
    </row>
    <row r="69" ht="15.75" customHeight="1">
      <c r="C69" s="41"/>
      <c r="D69" s="44"/>
      <c r="E69" s="44"/>
      <c r="F69" s="44"/>
      <c r="G69" s="44"/>
      <c r="N69" s="45"/>
      <c r="O69" s="40"/>
    </row>
    <row r="70" ht="15.75" customHeight="1">
      <c r="C70" s="8">
        <v>76.0</v>
      </c>
      <c r="D70" s="9" t="s">
        <v>516</v>
      </c>
      <c r="E70" s="10"/>
      <c r="F70" s="10"/>
      <c r="G70" s="10"/>
      <c r="H70" s="10"/>
      <c r="I70" s="10"/>
      <c r="J70" s="10"/>
      <c r="K70" s="10"/>
      <c r="L70" s="10"/>
      <c r="M70" s="10"/>
      <c r="N70" s="39"/>
      <c r="O70" s="48">
        <f>+N62</f>
        <v>150000</v>
      </c>
    </row>
    <row r="71" ht="15.75" customHeight="1">
      <c r="C71" s="41"/>
      <c r="D71" s="47">
        <v>762.0</v>
      </c>
      <c r="E71" s="44" t="s">
        <v>517</v>
      </c>
      <c r="F71" s="44"/>
      <c r="G71" s="44"/>
      <c r="H71" s="44"/>
      <c r="I71" s="44"/>
      <c r="N71" s="45"/>
      <c r="O71" s="40"/>
    </row>
    <row r="72" ht="15.75" customHeight="1">
      <c r="C72" s="41"/>
      <c r="D72" s="44"/>
      <c r="E72" s="44">
        <v>7621.0</v>
      </c>
      <c r="F72" s="44" t="s">
        <v>518</v>
      </c>
      <c r="G72" s="44"/>
      <c r="N72" s="45"/>
      <c r="O72" s="40"/>
    </row>
    <row r="73" ht="15.75" customHeight="1">
      <c r="D73" s="49" t="s">
        <v>519</v>
      </c>
      <c r="N73" s="50"/>
      <c r="O73" s="51"/>
    </row>
    <row r="74" ht="15.75" customHeight="1"/>
    <row r="75" ht="40.5" customHeight="1">
      <c r="A75" s="56"/>
      <c r="B75" s="56"/>
      <c r="C75" s="62" t="s">
        <v>520</v>
      </c>
      <c r="P75" s="67"/>
      <c r="Q75" s="56"/>
    </row>
    <row r="76" ht="63.0" customHeight="1">
      <c r="A76" s="56"/>
      <c r="B76" s="56"/>
      <c r="C76" s="62" t="s">
        <v>521</v>
      </c>
      <c r="P76" s="67"/>
      <c r="Q76" s="56"/>
    </row>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B1:E1"/>
    <mergeCell ref="F1:G1"/>
    <mergeCell ref="B2:O2"/>
    <mergeCell ref="B5:O5"/>
    <mergeCell ref="C8:O8"/>
    <mergeCell ref="C12:O12"/>
    <mergeCell ref="C13:O13"/>
    <mergeCell ref="C58:O58"/>
    <mergeCell ref="C59:O59"/>
    <mergeCell ref="C61:M61"/>
    <mergeCell ref="C75:O75"/>
    <mergeCell ref="C76:O76"/>
    <mergeCell ref="C14:O14"/>
    <mergeCell ref="C17:M17"/>
    <mergeCell ref="C28:O28"/>
    <mergeCell ref="C29:O29"/>
    <mergeCell ref="C32:M32"/>
    <mergeCell ref="C43:O43"/>
    <mergeCell ref="C45:M45"/>
  </mergeCells>
  <printOptions/>
  <pageMargins bottom="0.75" footer="0.0" header="0.0" left="0.7" right="0.7" top="0.75"/>
  <pageSetup paperSize="9" orientation="portrait"/>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522</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523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524</v>
      </c>
      <c r="G7" s="61"/>
      <c r="H7" s="61"/>
      <c r="I7" s="61"/>
      <c r="J7" s="61"/>
      <c r="K7" s="61"/>
      <c r="L7" s="61"/>
      <c r="M7" s="61"/>
      <c r="N7" s="61"/>
      <c r="O7" s="61"/>
      <c r="P7" s="56"/>
      <c r="Q7" s="56"/>
    </row>
    <row r="8" ht="32.25" customHeight="1">
      <c r="A8" s="56"/>
      <c r="B8" s="14"/>
      <c r="C8" s="134" t="s">
        <v>525</v>
      </c>
      <c r="P8" s="56"/>
      <c r="Q8" s="56"/>
    </row>
    <row r="9">
      <c r="A9" s="56"/>
      <c r="B9" s="56"/>
      <c r="C9" s="56"/>
      <c r="D9" s="56" t="s">
        <v>526</v>
      </c>
      <c r="E9" s="56"/>
      <c r="F9" s="56"/>
      <c r="G9" s="56"/>
      <c r="H9" s="56"/>
      <c r="I9" s="56"/>
      <c r="J9" s="56"/>
      <c r="K9" s="56"/>
      <c r="L9" s="56"/>
      <c r="M9" s="56"/>
      <c r="N9" s="56"/>
      <c r="O9" s="56"/>
      <c r="P9" s="56"/>
      <c r="Q9" s="56"/>
    </row>
    <row r="10">
      <c r="A10" s="56"/>
      <c r="B10" s="56"/>
      <c r="C10" s="56"/>
      <c r="D10" s="56"/>
      <c r="E10" s="73" t="s">
        <v>20</v>
      </c>
      <c r="F10" s="56" t="s">
        <v>527</v>
      </c>
      <c r="G10" s="56"/>
      <c r="H10" s="56" t="s">
        <v>528</v>
      </c>
      <c r="I10" s="56"/>
      <c r="J10" s="56"/>
      <c r="K10" s="56"/>
      <c r="L10" s="56"/>
      <c r="M10" s="56"/>
      <c r="N10" s="56"/>
      <c r="O10" s="56"/>
      <c r="P10" s="56"/>
      <c r="Q10" s="56"/>
    </row>
    <row r="11">
      <c r="A11" s="56"/>
      <c r="B11" s="56"/>
      <c r="C11" s="56"/>
      <c r="D11" s="56"/>
      <c r="E11" s="73" t="s">
        <v>20</v>
      </c>
      <c r="F11" s="56" t="s">
        <v>529</v>
      </c>
      <c r="G11" s="56"/>
      <c r="H11" s="56" t="s">
        <v>530</v>
      </c>
      <c r="I11" s="56"/>
      <c r="J11" s="56"/>
      <c r="K11" s="56"/>
      <c r="L11" s="56"/>
      <c r="M11" s="56"/>
      <c r="N11" s="56"/>
      <c r="O11" s="56"/>
      <c r="P11" s="56"/>
      <c r="Q11" s="56"/>
    </row>
    <row r="12">
      <c r="A12" s="56"/>
      <c r="B12" s="56"/>
      <c r="C12" s="56"/>
      <c r="D12" s="56"/>
      <c r="E12" s="73" t="s">
        <v>20</v>
      </c>
      <c r="F12" s="56" t="s">
        <v>531</v>
      </c>
      <c r="G12" s="56"/>
      <c r="H12" s="56" t="s">
        <v>532</v>
      </c>
      <c r="I12" s="56"/>
      <c r="J12" s="56"/>
      <c r="K12" s="56"/>
      <c r="L12" s="56"/>
      <c r="M12" s="56"/>
      <c r="N12" s="56"/>
      <c r="O12" s="56"/>
      <c r="P12" s="56"/>
      <c r="Q12" s="56"/>
    </row>
    <row r="13">
      <c r="A13" s="56"/>
      <c r="B13" s="56"/>
      <c r="C13" s="56"/>
      <c r="D13" s="56"/>
      <c r="E13" s="73" t="s">
        <v>20</v>
      </c>
      <c r="F13" s="56" t="s">
        <v>533</v>
      </c>
      <c r="G13" s="56"/>
      <c r="H13" s="135">
        <v>36000.0</v>
      </c>
      <c r="I13" s="56"/>
      <c r="J13" s="56"/>
      <c r="K13" s="56"/>
      <c r="L13" s="56"/>
      <c r="M13" s="56"/>
      <c r="N13" s="56"/>
      <c r="O13" s="56"/>
      <c r="P13" s="56"/>
      <c r="Q13" s="56"/>
    </row>
    <row r="14">
      <c r="A14" s="56"/>
      <c r="B14" s="56"/>
      <c r="C14" s="56"/>
      <c r="D14" s="56"/>
      <c r="E14" s="73" t="s">
        <v>20</v>
      </c>
      <c r="F14" s="56" t="s">
        <v>534</v>
      </c>
      <c r="G14" s="56"/>
      <c r="H14" s="135">
        <v>75240.0</v>
      </c>
      <c r="I14" s="56"/>
      <c r="J14" s="56"/>
      <c r="K14" s="56"/>
      <c r="L14" s="56"/>
      <c r="M14" s="56"/>
      <c r="N14" s="56"/>
      <c r="O14" s="56"/>
      <c r="P14" s="56"/>
      <c r="Q14" s="56"/>
    </row>
    <row r="15">
      <c r="A15" s="56"/>
      <c r="B15" s="56"/>
      <c r="C15" s="56"/>
      <c r="D15" s="56"/>
      <c r="E15" s="73" t="s">
        <v>20</v>
      </c>
      <c r="F15" s="56" t="s">
        <v>535</v>
      </c>
      <c r="G15" s="56"/>
      <c r="H15" s="135">
        <v>471240.0</v>
      </c>
      <c r="I15" s="56"/>
      <c r="J15" s="56"/>
      <c r="K15" s="56"/>
      <c r="L15" s="56"/>
      <c r="M15" s="56"/>
      <c r="N15" s="56"/>
      <c r="O15" s="56"/>
      <c r="P15" s="56"/>
      <c r="Q15" s="56"/>
    </row>
    <row r="16">
      <c r="A16" s="56"/>
      <c r="B16" s="56"/>
      <c r="C16" s="56"/>
      <c r="D16" s="56"/>
      <c r="E16" s="73" t="s">
        <v>20</v>
      </c>
      <c r="F16" s="56" t="s">
        <v>536</v>
      </c>
      <c r="G16" s="56"/>
      <c r="H16" s="56" t="s">
        <v>537</v>
      </c>
      <c r="I16" s="56"/>
      <c r="J16" s="56"/>
      <c r="K16" s="56"/>
      <c r="L16" s="56"/>
      <c r="M16" s="56"/>
      <c r="N16" s="56"/>
      <c r="O16" s="56"/>
      <c r="P16" s="56"/>
      <c r="Q16" s="56"/>
    </row>
    <row r="17">
      <c r="A17" s="56"/>
      <c r="B17" s="56"/>
      <c r="C17" s="56"/>
      <c r="D17" s="56"/>
      <c r="E17" s="73" t="s">
        <v>538</v>
      </c>
      <c r="F17" s="63" t="s">
        <v>539</v>
      </c>
      <c r="G17" s="56"/>
      <c r="H17" s="56"/>
      <c r="I17" s="56"/>
      <c r="J17" s="56"/>
      <c r="K17" s="56"/>
      <c r="L17" s="56"/>
      <c r="M17" s="56"/>
      <c r="N17" s="56"/>
      <c r="O17" s="56"/>
      <c r="P17" s="56"/>
      <c r="Q17" s="56"/>
    </row>
    <row r="18">
      <c r="A18" s="56"/>
      <c r="B18" s="56"/>
      <c r="C18" s="56"/>
      <c r="D18" s="56"/>
      <c r="E18" s="56"/>
      <c r="F18" s="56"/>
      <c r="G18" s="56"/>
      <c r="H18" s="56"/>
      <c r="I18" s="56"/>
      <c r="J18" s="56"/>
      <c r="K18" s="56"/>
      <c r="L18" s="56"/>
      <c r="M18" s="56"/>
      <c r="N18" s="56"/>
      <c r="O18" s="56"/>
      <c r="P18" s="56"/>
      <c r="Q18" s="56"/>
    </row>
    <row r="19">
      <c r="A19" s="56"/>
      <c r="B19" s="56"/>
      <c r="C19" s="56"/>
      <c r="D19" s="56"/>
      <c r="E19" s="73" t="s">
        <v>20</v>
      </c>
      <c r="F19" s="56" t="s">
        <v>540</v>
      </c>
      <c r="G19" s="56"/>
      <c r="H19" s="135">
        <v>10000.0</v>
      </c>
      <c r="I19" s="56"/>
      <c r="J19" s="56"/>
      <c r="K19" s="56"/>
      <c r="L19" s="56"/>
      <c r="M19" s="56"/>
      <c r="N19" s="56"/>
      <c r="O19" s="56"/>
      <c r="P19" s="56"/>
      <c r="Q19" s="56"/>
    </row>
    <row r="20">
      <c r="A20" s="56"/>
      <c r="B20" s="56"/>
      <c r="C20" s="56"/>
      <c r="D20" s="56"/>
      <c r="E20" s="73" t="s">
        <v>20</v>
      </c>
      <c r="F20" s="56" t="s">
        <v>541</v>
      </c>
      <c r="G20" s="56"/>
      <c r="H20" s="135">
        <v>1000.0</v>
      </c>
      <c r="I20" s="56"/>
      <c r="J20" s="56"/>
      <c r="K20" s="56"/>
      <c r="L20" s="56"/>
      <c r="M20" s="56"/>
      <c r="N20" s="56"/>
      <c r="O20" s="56"/>
      <c r="P20" s="56"/>
      <c r="Q20" s="56"/>
    </row>
    <row r="21" ht="15.75" customHeight="1">
      <c r="A21" s="56"/>
      <c r="B21" s="56"/>
      <c r="C21" s="56"/>
      <c r="D21" s="56"/>
      <c r="E21" s="73" t="s">
        <v>20</v>
      </c>
      <c r="F21" s="56" t="s">
        <v>542</v>
      </c>
      <c r="G21" s="56"/>
      <c r="H21" s="135">
        <v>2980.0</v>
      </c>
      <c r="I21" s="56"/>
      <c r="J21" s="56"/>
      <c r="K21" s="56"/>
      <c r="L21" s="56"/>
      <c r="M21" s="56"/>
      <c r="N21" s="56"/>
      <c r="O21" s="56"/>
      <c r="P21" s="56"/>
      <c r="Q21" s="56"/>
    </row>
    <row r="22" ht="15.75" customHeight="1">
      <c r="A22" s="56"/>
      <c r="B22" s="56"/>
      <c r="C22" s="56"/>
      <c r="D22" s="56"/>
      <c r="E22" s="73" t="s">
        <v>20</v>
      </c>
      <c r="F22" s="56" t="s">
        <v>543</v>
      </c>
      <c r="G22" s="56"/>
      <c r="H22" s="135">
        <v>13090.0</v>
      </c>
      <c r="I22" s="56"/>
      <c r="J22" s="56"/>
      <c r="K22" s="56"/>
      <c r="L22" s="56"/>
      <c r="M22" s="56"/>
      <c r="N22" s="56"/>
      <c r="O22" s="56"/>
      <c r="P22" s="56"/>
      <c r="Q22" s="56"/>
    </row>
    <row r="23" ht="15.75" customHeight="1">
      <c r="A23" s="56"/>
      <c r="B23" s="56"/>
      <c r="C23" s="56"/>
      <c r="D23" s="56"/>
      <c r="E23" s="56"/>
      <c r="F23" s="56"/>
      <c r="G23" s="56"/>
      <c r="H23" s="56"/>
      <c r="I23" s="56"/>
      <c r="J23" s="56"/>
      <c r="K23" s="56"/>
      <c r="L23" s="56"/>
      <c r="M23" s="56"/>
      <c r="N23" s="56"/>
      <c r="O23" s="56"/>
      <c r="P23" s="56"/>
      <c r="Q23" s="56"/>
    </row>
    <row r="24" ht="15.75" customHeight="1">
      <c r="A24" s="56"/>
      <c r="B24" s="56"/>
      <c r="C24" s="56"/>
      <c r="D24" s="56"/>
      <c r="E24" s="56"/>
      <c r="F24" s="56"/>
      <c r="G24" s="56"/>
      <c r="H24" s="56"/>
      <c r="I24" s="56"/>
      <c r="J24" s="56"/>
      <c r="K24" s="56"/>
      <c r="L24" s="56"/>
      <c r="M24" s="56"/>
      <c r="N24" s="56"/>
      <c r="O24" s="56"/>
      <c r="P24" s="56"/>
      <c r="Q24" s="56"/>
    </row>
    <row r="25" ht="15.75" customHeight="1">
      <c r="A25" s="56"/>
      <c r="B25" s="56"/>
      <c r="C25" s="82" t="s">
        <v>149</v>
      </c>
      <c r="D25" s="82" t="s">
        <v>544</v>
      </c>
      <c r="E25" s="82"/>
      <c r="F25" s="82"/>
      <c r="G25" s="82"/>
      <c r="H25" s="82"/>
      <c r="I25" s="136"/>
      <c r="J25" s="136"/>
      <c r="K25" s="82"/>
      <c r="L25" s="82"/>
      <c r="M25" s="56"/>
      <c r="N25" s="56"/>
      <c r="O25" s="56"/>
      <c r="P25" s="56"/>
      <c r="Q25" s="56"/>
    </row>
    <row r="26" ht="15.75" customHeight="1">
      <c r="A26" s="56"/>
      <c r="B26" s="56"/>
      <c r="C26" s="56"/>
      <c r="D26" s="56"/>
      <c r="E26" s="56"/>
      <c r="F26" s="56"/>
      <c r="G26" s="56"/>
      <c r="H26" s="56"/>
      <c r="I26" s="56"/>
      <c r="J26" s="56"/>
      <c r="K26" s="56"/>
      <c r="L26" s="56"/>
      <c r="M26" s="56"/>
      <c r="N26" s="56"/>
      <c r="O26" s="56"/>
      <c r="P26" s="56"/>
      <c r="Q26" s="56"/>
    </row>
    <row r="27" ht="60.0" customHeight="1">
      <c r="A27" s="56"/>
      <c r="B27" s="56"/>
      <c r="C27" s="62" t="s">
        <v>545</v>
      </c>
      <c r="P27" s="67"/>
      <c r="Q27" s="56"/>
    </row>
    <row r="28" ht="14.25" customHeight="1">
      <c r="A28" s="56"/>
      <c r="B28" s="56"/>
      <c r="C28" s="56"/>
      <c r="D28" s="56"/>
      <c r="E28" s="56"/>
      <c r="F28" s="94"/>
      <c r="G28" s="94"/>
      <c r="H28" s="56"/>
      <c r="I28" s="56"/>
      <c r="J28" s="56"/>
      <c r="K28" s="56"/>
      <c r="L28" s="56"/>
      <c r="M28" s="56"/>
      <c r="N28" s="56"/>
      <c r="O28" s="56"/>
      <c r="P28" s="56"/>
      <c r="Q28" s="56"/>
    </row>
    <row r="29" ht="15.75" customHeight="1">
      <c r="C29" s="36" t="s">
        <v>33</v>
      </c>
      <c r="D29" s="3"/>
      <c r="E29" s="3"/>
      <c r="F29" s="3"/>
      <c r="G29" s="3"/>
      <c r="H29" s="3"/>
      <c r="I29" s="3"/>
      <c r="J29" s="3"/>
      <c r="K29" s="3"/>
      <c r="L29" s="3"/>
      <c r="M29" s="4"/>
      <c r="N29" s="37" t="s">
        <v>34</v>
      </c>
      <c r="O29" s="38" t="s">
        <v>35</v>
      </c>
    </row>
    <row r="30" ht="15.75" customHeight="1">
      <c r="C30" s="9">
        <v>32.0</v>
      </c>
      <c r="D30" s="9" t="s">
        <v>546</v>
      </c>
      <c r="E30" s="10"/>
      <c r="F30" s="10"/>
      <c r="G30" s="10"/>
      <c r="H30" s="10"/>
      <c r="I30" s="10"/>
      <c r="J30" s="10"/>
      <c r="K30" s="10"/>
      <c r="L30" s="10"/>
      <c r="M30" s="10"/>
      <c r="N30" s="39">
        <v>360000.0</v>
      </c>
      <c r="O30" s="40"/>
    </row>
    <row r="31" ht="15.75" customHeight="1">
      <c r="C31" s="41"/>
      <c r="D31" s="47">
        <v>322.0</v>
      </c>
      <c r="E31" s="44" t="s">
        <v>547</v>
      </c>
      <c r="F31" s="44"/>
      <c r="G31" s="44"/>
      <c r="H31" s="44"/>
      <c r="N31" s="45"/>
      <c r="O31" s="40"/>
    </row>
    <row r="32" ht="15.75" customHeight="1">
      <c r="D32" s="47"/>
      <c r="E32" s="44">
        <v>3223.0</v>
      </c>
      <c r="F32" s="44" t="s">
        <v>424</v>
      </c>
      <c r="G32" s="44"/>
      <c r="H32" s="44"/>
      <c r="N32" s="45"/>
      <c r="O32" s="40"/>
    </row>
    <row r="33" ht="15.75" customHeight="1">
      <c r="C33" s="41"/>
      <c r="D33" s="44"/>
      <c r="E33" s="44">
        <v>32231.0</v>
      </c>
      <c r="F33" s="44" t="s">
        <v>73</v>
      </c>
      <c r="G33" s="44"/>
      <c r="N33" s="45"/>
      <c r="O33" s="40"/>
    </row>
    <row r="34" ht="15.75" customHeight="1">
      <c r="C34" s="9">
        <v>37.0</v>
      </c>
      <c r="D34" s="9" t="s">
        <v>215</v>
      </c>
      <c r="E34" s="10"/>
      <c r="F34" s="10"/>
      <c r="G34" s="10"/>
      <c r="H34" s="10"/>
      <c r="I34" s="10"/>
      <c r="J34" s="10"/>
      <c r="K34" s="10"/>
      <c r="L34" s="10"/>
      <c r="M34" s="10"/>
      <c r="N34" s="39">
        <v>36000.0</v>
      </c>
      <c r="O34" s="40"/>
    </row>
    <row r="35" ht="15.75" customHeight="1">
      <c r="C35" s="41"/>
      <c r="D35" s="47">
        <v>373.0</v>
      </c>
      <c r="E35" s="44" t="s">
        <v>216</v>
      </c>
      <c r="F35" s="44"/>
      <c r="G35" s="44"/>
      <c r="H35" s="44"/>
      <c r="N35" s="45" t="s">
        <v>548</v>
      </c>
      <c r="O35" s="40"/>
    </row>
    <row r="36" ht="15.75" customHeight="1">
      <c r="D36" s="47"/>
      <c r="E36" s="44">
        <v>3731.0</v>
      </c>
      <c r="F36" s="44" t="s">
        <v>549</v>
      </c>
      <c r="G36" s="44"/>
      <c r="H36" s="44"/>
      <c r="N36" s="45"/>
      <c r="O36" s="40"/>
    </row>
    <row r="37" ht="15.75" customHeight="1">
      <c r="C37" s="9">
        <v>40.0</v>
      </c>
      <c r="D37" s="9" t="s">
        <v>44</v>
      </c>
      <c r="E37" s="10"/>
      <c r="F37" s="10"/>
      <c r="G37" s="10"/>
      <c r="H37" s="10"/>
      <c r="I37" s="10"/>
      <c r="J37" s="10"/>
      <c r="K37" s="10"/>
      <c r="L37" s="10"/>
      <c r="M37" s="10"/>
      <c r="N37" s="39">
        <v>75240.0</v>
      </c>
      <c r="O37" s="40"/>
    </row>
    <row r="38" ht="15.75" customHeight="1">
      <c r="C38" s="41"/>
      <c r="D38" s="47">
        <v>401.0</v>
      </c>
      <c r="E38" s="44" t="s">
        <v>45</v>
      </c>
      <c r="F38" s="44"/>
      <c r="G38" s="44"/>
      <c r="H38" s="44"/>
      <c r="N38" s="45"/>
      <c r="O38" s="40"/>
    </row>
    <row r="39" ht="15.75" customHeight="1">
      <c r="C39" s="41"/>
      <c r="D39" s="47"/>
      <c r="E39" s="44">
        <v>4011.0</v>
      </c>
      <c r="F39" s="44" t="s">
        <v>46</v>
      </c>
      <c r="G39" s="44"/>
      <c r="H39" s="44"/>
      <c r="N39" s="45"/>
      <c r="O39" s="40"/>
    </row>
    <row r="40" ht="15.75" customHeight="1">
      <c r="C40" s="41"/>
      <c r="D40" s="44"/>
      <c r="E40" s="44">
        <v>40115.0</v>
      </c>
      <c r="F40" s="44" t="s">
        <v>331</v>
      </c>
      <c r="G40" s="44"/>
      <c r="N40" s="45"/>
      <c r="O40" s="40"/>
    </row>
    <row r="41" ht="15.75" customHeight="1">
      <c r="C41" s="8">
        <v>45.0</v>
      </c>
      <c r="D41" s="9" t="s">
        <v>218</v>
      </c>
      <c r="E41" s="10"/>
      <c r="F41" s="10"/>
      <c r="G41" s="10"/>
      <c r="H41" s="10"/>
      <c r="I41" s="10"/>
      <c r="J41" s="10"/>
      <c r="K41" s="10"/>
      <c r="L41" s="10"/>
      <c r="M41" s="10"/>
      <c r="N41" s="39"/>
      <c r="O41" s="48">
        <v>471240.0</v>
      </c>
    </row>
    <row r="42" ht="15.75" customHeight="1">
      <c r="C42" s="41"/>
      <c r="D42" s="47">
        <v>452.0</v>
      </c>
      <c r="E42" s="44" t="s">
        <v>550</v>
      </c>
      <c r="F42" s="44"/>
      <c r="G42" s="44"/>
      <c r="H42" s="44"/>
      <c r="I42" s="44"/>
      <c r="N42" s="45"/>
      <c r="O42" s="40"/>
    </row>
    <row r="43" ht="15.75" customHeight="1">
      <c r="C43" s="41"/>
      <c r="D43" s="44"/>
      <c r="E43" s="44">
        <v>4521.0</v>
      </c>
      <c r="F43" s="44" t="s">
        <v>551</v>
      </c>
      <c r="G43" s="44"/>
      <c r="N43" s="45"/>
      <c r="O43" s="40"/>
    </row>
    <row r="44" ht="15.75" customHeight="1">
      <c r="C44" s="41"/>
      <c r="D44" s="44"/>
      <c r="E44" s="44">
        <v>45211.0</v>
      </c>
      <c r="F44" s="44" t="s">
        <v>552</v>
      </c>
      <c r="G44" s="44"/>
      <c r="N44" s="45"/>
      <c r="O44" s="40"/>
    </row>
    <row r="45" ht="15.75" customHeight="1">
      <c r="C45" s="41"/>
      <c r="D45" s="47">
        <v>455.0</v>
      </c>
      <c r="E45" s="44" t="s">
        <v>553</v>
      </c>
      <c r="F45" s="44"/>
      <c r="G45" s="44"/>
      <c r="N45" s="45"/>
      <c r="O45" s="40"/>
    </row>
    <row r="46" ht="15.75" customHeight="1">
      <c r="C46" s="41"/>
      <c r="D46" s="44"/>
      <c r="E46" s="44">
        <v>4552.0</v>
      </c>
      <c r="F46" s="44" t="s">
        <v>554</v>
      </c>
      <c r="G46" s="44"/>
      <c r="N46" s="45"/>
      <c r="O46" s="40"/>
    </row>
    <row r="47" ht="15.75" customHeight="1">
      <c r="C47" s="41"/>
      <c r="D47" s="44"/>
      <c r="E47" s="44">
        <v>45521.0</v>
      </c>
      <c r="F47" s="44" t="s">
        <v>552</v>
      </c>
      <c r="G47" s="44"/>
      <c r="N47" s="45"/>
      <c r="O47" s="40"/>
    </row>
    <row r="48" ht="15.75" customHeight="1">
      <c r="D48" s="49" t="s">
        <v>555</v>
      </c>
      <c r="N48" s="50"/>
      <c r="O48" s="51"/>
    </row>
    <row r="49" ht="15.75" customHeight="1"/>
    <row r="50" ht="39.0" customHeight="1">
      <c r="A50" s="56"/>
      <c r="B50" s="56"/>
      <c r="C50" s="62" t="s">
        <v>556</v>
      </c>
      <c r="P50" s="67"/>
      <c r="Q50" s="56"/>
    </row>
    <row r="51" ht="15.75" customHeight="1"/>
    <row r="52" ht="15.75" customHeight="1">
      <c r="A52" s="56"/>
      <c r="B52" s="56"/>
      <c r="C52" s="63"/>
      <c r="D52" s="63" t="s">
        <v>557</v>
      </c>
      <c r="E52" s="63"/>
      <c r="F52" s="63"/>
      <c r="G52" s="63"/>
      <c r="H52" s="63"/>
      <c r="I52" s="137"/>
      <c r="J52" s="137"/>
      <c r="K52" s="63"/>
      <c r="L52" s="63"/>
      <c r="M52" s="56"/>
      <c r="N52" s="56"/>
      <c r="O52" s="56"/>
      <c r="P52" s="56"/>
      <c r="Q52" s="56"/>
    </row>
    <row r="53" ht="60.0" customHeight="1">
      <c r="A53" s="56"/>
      <c r="B53" s="56"/>
      <c r="C53" s="62" t="s">
        <v>558</v>
      </c>
      <c r="P53" s="67"/>
      <c r="Q53" s="56"/>
    </row>
    <row r="54" ht="14.25" customHeight="1">
      <c r="A54" s="56"/>
      <c r="B54" s="56"/>
      <c r="C54" s="56"/>
      <c r="D54" s="56"/>
      <c r="E54" s="56"/>
      <c r="F54" s="94"/>
      <c r="G54" s="94"/>
      <c r="H54" s="56"/>
      <c r="I54" s="56"/>
      <c r="J54" s="56"/>
      <c r="K54" s="56"/>
      <c r="L54" s="56"/>
      <c r="M54" s="56"/>
      <c r="N54" s="56"/>
      <c r="O54" s="56"/>
      <c r="P54" s="56"/>
      <c r="Q54" s="56"/>
    </row>
    <row r="55" ht="15.75" customHeight="1">
      <c r="C55" s="36" t="s">
        <v>33</v>
      </c>
      <c r="D55" s="3"/>
      <c r="E55" s="3"/>
      <c r="F55" s="3"/>
      <c r="G55" s="3"/>
      <c r="H55" s="3"/>
      <c r="I55" s="3"/>
      <c r="J55" s="3"/>
      <c r="K55" s="3"/>
      <c r="L55" s="3"/>
      <c r="M55" s="4"/>
      <c r="N55" s="37" t="s">
        <v>34</v>
      </c>
      <c r="O55" s="38" t="s">
        <v>35</v>
      </c>
    </row>
    <row r="56" ht="15.75" customHeight="1">
      <c r="C56" s="8">
        <v>45.0</v>
      </c>
      <c r="D56" s="9" t="s">
        <v>218</v>
      </c>
      <c r="E56" s="10"/>
      <c r="F56" s="10"/>
      <c r="G56" s="10"/>
      <c r="H56" s="10"/>
      <c r="I56" s="10"/>
      <c r="J56" s="10"/>
      <c r="K56" s="10"/>
      <c r="L56" s="10"/>
      <c r="M56" s="10"/>
      <c r="N56" s="39">
        <v>11000.0</v>
      </c>
      <c r="O56" s="40"/>
    </row>
    <row r="57" ht="15.75" customHeight="1">
      <c r="C57" s="41"/>
      <c r="D57" s="47">
        <v>452.0</v>
      </c>
      <c r="E57" s="44" t="s">
        <v>559</v>
      </c>
      <c r="F57" s="44"/>
      <c r="G57" s="44"/>
      <c r="H57" s="44"/>
      <c r="N57" s="45"/>
      <c r="O57" s="40"/>
    </row>
    <row r="58" ht="15.75" customHeight="1">
      <c r="C58" s="41"/>
      <c r="D58" s="44"/>
      <c r="E58" s="44">
        <v>4521.0</v>
      </c>
      <c r="F58" s="44" t="s">
        <v>551</v>
      </c>
      <c r="G58" s="44"/>
      <c r="H58" s="44"/>
      <c r="N58" s="45"/>
      <c r="O58" s="40"/>
    </row>
    <row r="59" ht="15.75" customHeight="1">
      <c r="C59" s="41"/>
      <c r="D59" s="44"/>
      <c r="E59" s="44">
        <v>45211.0</v>
      </c>
      <c r="F59" s="44" t="s">
        <v>552</v>
      </c>
      <c r="G59" s="44"/>
      <c r="N59" s="45"/>
      <c r="O59" s="40"/>
    </row>
    <row r="60" ht="15.75" customHeight="1">
      <c r="C60" s="41"/>
      <c r="D60" s="47">
        <v>455.0</v>
      </c>
      <c r="E60" s="44" t="s">
        <v>553</v>
      </c>
      <c r="F60" s="44"/>
      <c r="G60" s="44"/>
      <c r="H60" s="44"/>
      <c r="N60" s="45" t="s">
        <v>548</v>
      </c>
      <c r="O60" s="40"/>
    </row>
    <row r="61" ht="15.75" customHeight="1">
      <c r="C61" s="41"/>
      <c r="D61" s="44"/>
      <c r="E61" s="44">
        <v>4552.0</v>
      </c>
      <c r="F61" s="44" t="s">
        <v>560</v>
      </c>
      <c r="G61" s="44"/>
      <c r="H61" s="44"/>
      <c r="N61" s="45"/>
      <c r="O61" s="40"/>
    </row>
    <row r="62" ht="15.75" customHeight="1">
      <c r="C62" s="41"/>
      <c r="D62" s="44"/>
      <c r="E62" s="44">
        <v>45521.0</v>
      </c>
      <c r="F62" s="44" t="s">
        <v>552</v>
      </c>
      <c r="G62" s="44"/>
      <c r="H62" s="44"/>
      <c r="N62" s="45"/>
      <c r="O62" s="40"/>
    </row>
    <row r="63" ht="15.75" customHeight="1">
      <c r="C63" s="9">
        <v>40.0</v>
      </c>
      <c r="D63" s="9" t="s">
        <v>44</v>
      </c>
      <c r="E63" s="10"/>
      <c r="F63" s="10"/>
      <c r="G63" s="10"/>
      <c r="H63" s="10"/>
      <c r="I63" s="10"/>
      <c r="J63" s="10"/>
      <c r="K63" s="10"/>
      <c r="L63" s="10"/>
      <c r="M63" s="10"/>
      <c r="N63" s="39">
        <v>2090.0</v>
      </c>
      <c r="O63" s="40"/>
    </row>
    <row r="64" ht="15.75" customHeight="1">
      <c r="C64" s="41"/>
      <c r="D64" s="47">
        <v>401.0</v>
      </c>
      <c r="E64" s="44" t="s">
        <v>45</v>
      </c>
      <c r="F64" s="44"/>
      <c r="G64" s="44"/>
      <c r="H64" s="44"/>
      <c r="N64" s="45"/>
      <c r="O64" s="40"/>
    </row>
    <row r="65" ht="15.75" customHeight="1">
      <c r="C65" s="41"/>
      <c r="D65" s="47"/>
      <c r="E65" s="44">
        <v>4011.0</v>
      </c>
      <c r="F65" s="44" t="s">
        <v>46</v>
      </c>
      <c r="G65" s="44"/>
      <c r="H65" s="44"/>
      <c r="N65" s="45"/>
      <c r="O65" s="40"/>
    </row>
    <row r="66" ht="15.75" customHeight="1">
      <c r="C66" s="41"/>
      <c r="D66" s="44"/>
      <c r="E66" s="44">
        <v>40115.0</v>
      </c>
      <c r="F66" s="44" t="s">
        <v>256</v>
      </c>
      <c r="G66" s="44"/>
      <c r="N66" s="45"/>
      <c r="O66" s="40"/>
    </row>
    <row r="67" ht="15.75" customHeight="1">
      <c r="C67" s="8">
        <v>45.0</v>
      </c>
      <c r="D67" s="9" t="s">
        <v>218</v>
      </c>
      <c r="E67" s="10"/>
      <c r="F67" s="10"/>
      <c r="G67" s="10"/>
      <c r="H67" s="10"/>
      <c r="I67" s="10"/>
      <c r="J67" s="10"/>
      <c r="K67" s="10"/>
      <c r="L67" s="10"/>
      <c r="M67" s="10"/>
      <c r="N67" s="39"/>
      <c r="O67" s="48">
        <v>13090.0</v>
      </c>
    </row>
    <row r="68" ht="15.75" customHeight="1">
      <c r="C68" s="41"/>
      <c r="D68" s="47">
        <v>452.0</v>
      </c>
      <c r="E68" s="44" t="s">
        <v>561</v>
      </c>
      <c r="F68" s="44"/>
      <c r="G68" s="44"/>
      <c r="H68" s="44"/>
      <c r="I68" s="44"/>
      <c r="N68" s="45"/>
      <c r="O68" s="40"/>
    </row>
    <row r="69" ht="15.75" customHeight="1">
      <c r="C69" s="41"/>
      <c r="D69" s="44"/>
      <c r="E69" s="44">
        <v>4521.0</v>
      </c>
      <c r="F69" s="44" t="s">
        <v>551</v>
      </c>
      <c r="G69" s="44"/>
      <c r="N69" s="45"/>
      <c r="O69" s="40"/>
    </row>
    <row r="70" ht="15.75" customHeight="1">
      <c r="C70" s="41"/>
      <c r="D70" s="44"/>
      <c r="E70" s="44">
        <v>45211.0</v>
      </c>
      <c r="F70" s="44" t="s">
        <v>552</v>
      </c>
      <c r="G70" s="44"/>
      <c r="N70" s="45"/>
      <c r="O70" s="40"/>
    </row>
    <row r="71" ht="15.75" customHeight="1">
      <c r="C71" s="41"/>
      <c r="D71" s="47">
        <v>455.0</v>
      </c>
      <c r="E71" s="44" t="s">
        <v>553</v>
      </c>
      <c r="F71" s="44"/>
      <c r="G71" s="44"/>
      <c r="N71" s="45"/>
      <c r="O71" s="40"/>
    </row>
    <row r="72" ht="15.75" customHeight="1">
      <c r="C72" s="41"/>
      <c r="D72" s="44"/>
      <c r="E72" s="44">
        <v>4552.0</v>
      </c>
      <c r="F72" s="44" t="s">
        <v>561</v>
      </c>
      <c r="G72" s="44"/>
      <c r="N72" s="45"/>
      <c r="O72" s="40"/>
    </row>
    <row r="73" ht="15.75" customHeight="1">
      <c r="C73" s="41"/>
      <c r="D73" s="44"/>
      <c r="E73" s="44">
        <v>45521.0</v>
      </c>
      <c r="F73" s="44" t="s">
        <v>552</v>
      </c>
      <c r="G73" s="44"/>
      <c r="N73" s="45"/>
      <c r="O73" s="40"/>
    </row>
    <row r="74" ht="15.75" customHeight="1">
      <c r="D74" s="49" t="s">
        <v>562</v>
      </c>
      <c r="N74" s="50"/>
      <c r="O74" s="51"/>
    </row>
    <row r="75" ht="15.75" customHeight="1"/>
    <row r="76" ht="15.75" customHeight="1"/>
    <row r="77" ht="15.75" customHeight="1">
      <c r="A77" s="56"/>
      <c r="B77" s="56"/>
      <c r="C77" s="82" t="s">
        <v>151</v>
      </c>
      <c r="D77" s="82" t="s">
        <v>563</v>
      </c>
      <c r="E77" s="82"/>
      <c r="F77" s="82"/>
      <c r="G77" s="82"/>
      <c r="H77" s="82"/>
      <c r="I77" s="136"/>
      <c r="J77" s="136"/>
      <c r="K77" s="82"/>
      <c r="L77" s="82"/>
      <c r="M77" s="56"/>
      <c r="N77" s="56"/>
      <c r="O77" s="56"/>
      <c r="P77" s="56"/>
      <c r="Q77" s="56"/>
    </row>
    <row r="78" ht="15.75" customHeight="1">
      <c r="A78" s="56"/>
      <c r="B78" s="56"/>
      <c r="C78" s="56"/>
      <c r="D78" s="56"/>
      <c r="E78" s="56"/>
      <c r="F78" s="56"/>
      <c r="G78" s="56"/>
      <c r="H78" s="56"/>
      <c r="I78" s="56"/>
      <c r="J78" s="56"/>
      <c r="K78" s="56"/>
      <c r="L78" s="56"/>
      <c r="M78" s="56"/>
      <c r="N78" s="56"/>
      <c r="O78" s="56"/>
      <c r="P78" s="56"/>
      <c r="Q78" s="56"/>
    </row>
    <row r="79" ht="15.75" customHeight="1">
      <c r="A79" s="56"/>
      <c r="B79" s="56"/>
      <c r="C79" s="62" t="s">
        <v>564</v>
      </c>
      <c r="P79" s="67"/>
      <c r="Q79" s="56"/>
    </row>
    <row r="80" ht="15.75" customHeight="1"/>
    <row r="81" ht="15.75" customHeight="1">
      <c r="C81" s="36" t="s">
        <v>33</v>
      </c>
      <c r="D81" s="3"/>
      <c r="E81" s="3"/>
      <c r="F81" s="3"/>
      <c r="G81" s="3"/>
      <c r="H81" s="3"/>
      <c r="I81" s="3"/>
      <c r="J81" s="3"/>
      <c r="K81" s="3"/>
      <c r="L81" s="3"/>
      <c r="M81" s="4"/>
      <c r="N81" s="37" t="s">
        <v>34</v>
      </c>
      <c r="O81" s="38" t="s">
        <v>35</v>
      </c>
    </row>
    <row r="82" ht="15.75" customHeight="1">
      <c r="C82" s="8">
        <v>45.0</v>
      </c>
      <c r="D82" s="9" t="s">
        <v>218</v>
      </c>
      <c r="E82" s="10"/>
      <c r="F82" s="10"/>
      <c r="G82" s="10"/>
      <c r="H82" s="10"/>
      <c r="I82" s="10"/>
      <c r="J82" s="10"/>
      <c r="K82" s="10"/>
      <c r="L82" s="10"/>
      <c r="M82" s="10"/>
      <c r="N82" s="39">
        <v>2090.0</v>
      </c>
      <c r="O82" s="40"/>
    </row>
    <row r="83" ht="15.75" customHeight="1">
      <c r="C83" s="41"/>
      <c r="D83" s="47">
        <v>452.0</v>
      </c>
      <c r="E83" s="44" t="s">
        <v>559</v>
      </c>
      <c r="F83" s="44"/>
      <c r="G83" s="44"/>
      <c r="H83" s="44"/>
      <c r="N83" s="45"/>
      <c r="O83" s="40"/>
    </row>
    <row r="84" ht="15.75" customHeight="1">
      <c r="C84" s="41"/>
      <c r="D84" s="44"/>
      <c r="E84" s="44">
        <v>4521.0</v>
      </c>
      <c r="F84" s="44" t="s">
        <v>551</v>
      </c>
      <c r="G84" s="44"/>
      <c r="H84" s="44"/>
      <c r="N84" s="45"/>
      <c r="O84" s="40"/>
    </row>
    <row r="85" ht="15.75" customHeight="1">
      <c r="C85" s="41"/>
      <c r="D85" s="44"/>
      <c r="E85" s="44">
        <v>45211.0</v>
      </c>
      <c r="F85" s="44" t="s">
        <v>552</v>
      </c>
      <c r="G85" s="44"/>
      <c r="N85" s="45"/>
      <c r="O85" s="40"/>
    </row>
    <row r="86" ht="15.75" customHeight="1">
      <c r="C86" s="9">
        <v>40.0</v>
      </c>
      <c r="D86" s="9" t="s">
        <v>44</v>
      </c>
      <c r="E86" s="10"/>
      <c r="F86" s="10"/>
      <c r="G86" s="10"/>
      <c r="H86" s="10"/>
      <c r="I86" s="10"/>
      <c r="J86" s="10"/>
      <c r="K86" s="10"/>
      <c r="L86" s="10"/>
      <c r="M86" s="10"/>
      <c r="N86" s="39"/>
      <c r="O86" s="48">
        <v>2090.0</v>
      </c>
    </row>
    <row r="87" ht="15.75" customHeight="1">
      <c r="C87" s="41"/>
      <c r="D87" s="47">
        <v>401.0</v>
      </c>
      <c r="E87" s="44" t="s">
        <v>45</v>
      </c>
      <c r="F87" s="44"/>
      <c r="G87" s="44"/>
      <c r="H87" s="44"/>
      <c r="N87" s="45"/>
      <c r="O87" s="40"/>
    </row>
    <row r="88" ht="15.75" customHeight="1">
      <c r="C88" s="41"/>
      <c r="D88" s="47"/>
      <c r="E88" s="44">
        <v>4011.0</v>
      </c>
      <c r="F88" s="44" t="s">
        <v>46</v>
      </c>
      <c r="G88" s="44"/>
      <c r="H88" s="44"/>
      <c r="N88" s="45"/>
      <c r="O88" s="40"/>
    </row>
    <row r="89" ht="15.75" customHeight="1">
      <c r="C89" s="41"/>
      <c r="D89" s="44"/>
      <c r="E89" s="44">
        <v>40115.0</v>
      </c>
      <c r="F89" s="44" t="s">
        <v>565</v>
      </c>
      <c r="G89" s="44"/>
      <c r="N89" s="45"/>
      <c r="O89" s="40"/>
    </row>
    <row r="90" ht="15.75" customHeight="1">
      <c r="D90" s="49" t="s">
        <v>566</v>
      </c>
      <c r="N90" s="50"/>
      <c r="O90" s="51"/>
    </row>
    <row r="91" ht="15.75" customHeight="1"/>
    <row r="92" ht="15.75" customHeight="1"/>
    <row r="93" ht="15.75" customHeight="1">
      <c r="A93" s="56"/>
      <c r="B93" s="56"/>
      <c r="C93" s="82" t="s">
        <v>567</v>
      </c>
      <c r="D93" s="82" t="s">
        <v>568</v>
      </c>
      <c r="E93" s="82"/>
      <c r="F93" s="82"/>
      <c r="G93" s="82"/>
      <c r="H93" s="82"/>
      <c r="I93" s="136"/>
      <c r="J93" s="136"/>
      <c r="K93" s="82"/>
      <c r="L93" s="82"/>
      <c r="M93" s="56"/>
      <c r="N93" s="56"/>
      <c r="O93" s="56"/>
      <c r="P93" s="56"/>
      <c r="Q93" s="56"/>
    </row>
    <row r="94" ht="15.75" customHeight="1">
      <c r="A94" s="56"/>
      <c r="B94" s="56"/>
      <c r="C94" s="56"/>
      <c r="D94" s="56"/>
      <c r="E94" s="56"/>
      <c r="F94" s="56"/>
      <c r="G94" s="56"/>
      <c r="H94" s="56"/>
      <c r="I94" s="56"/>
      <c r="J94" s="56"/>
      <c r="K94" s="56"/>
      <c r="L94" s="56"/>
      <c r="M94" s="56"/>
      <c r="N94" s="56"/>
      <c r="O94" s="56"/>
      <c r="P94" s="56"/>
      <c r="Q94" s="56"/>
    </row>
    <row r="95" ht="15.75" customHeight="1">
      <c r="A95" s="56"/>
      <c r="B95" s="56"/>
      <c r="C95" s="62" t="s">
        <v>569</v>
      </c>
      <c r="P95" s="67"/>
      <c r="Q95" s="56"/>
    </row>
    <row r="96" ht="15.75" customHeight="1"/>
    <row r="97" ht="15.75" customHeight="1">
      <c r="C97" s="36" t="s">
        <v>33</v>
      </c>
      <c r="D97" s="3"/>
      <c r="E97" s="3"/>
      <c r="F97" s="3"/>
      <c r="G97" s="3"/>
      <c r="H97" s="3"/>
      <c r="I97" s="3"/>
      <c r="J97" s="3"/>
      <c r="K97" s="3"/>
      <c r="L97" s="3"/>
      <c r="M97" s="4"/>
      <c r="N97" s="37" t="s">
        <v>34</v>
      </c>
      <c r="O97" s="38" t="s">
        <v>35</v>
      </c>
    </row>
    <row r="98" ht="15.75" customHeight="1">
      <c r="C98" s="8">
        <v>45.0</v>
      </c>
      <c r="D98" s="9" t="s">
        <v>218</v>
      </c>
      <c r="E98" s="10"/>
      <c r="F98" s="10"/>
      <c r="G98" s="10"/>
      <c r="H98" s="10"/>
      <c r="I98" s="10"/>
      <c r="J98" s="10"/>
      <c r="K98" s="10"/>
      <c r="L98" s="10"/>
      <c r="M98" s="10"/>
      <c r="N98" s="39">
        <v>13090.0</v>
      </c>
      <c r="O98" s="40"/>
    </row>
    <row r="99" ht="15.75" customHeight="1">
      <c r="C99" s="41"/>
      <c r="D99" s="47">
        <v>452.0</v>
      </c>
      <c r="E99" s="44" t="s">
        <v>561</v>
      </c>
      <c r="F99" s="44"/>
      <c r="G99" s="44"/>
      <c r="H99" s="44"/>
      <c r="N99" s="45"/>
      <c r="O99" s="40"/>
    </row>
    <row r="100" ht="15.75" customHeight="1">
      <c r="C100" s="41"/>
      <c r="D100" s="44"/>
      <c r="E100" s="44">
        <v>4522.0</v>
      </c>
      <c r="F100" s="44" t="s">
        <v>551</v>
      </c>
      <c r="G100" s="44"/>
      <c r="H100" s="44"/>
      <c r="N100" s="45"/>
      <c r="O100" s="40"/>
    </row>
    <row r="101" ht="15.75" customHeight="1">
      <c r="C101" s="41"/>
      <c r="D101" s="44"/>
      <c r="E101" s="44">
        <v>45221.0</v>
      </c>
      <c r="F101" s="44" t="s">
        <v>570</v>
      </c>
      <c r="G101" s="44"/>
      <c r="N101" s="45"/>
      <c r="O101" s="40"/>
    </row>
    <row r="102" ht="15.75" customHeight="1">
      <c r="C102" s="8">
        <v>10.0</v>
      </c>
      <c r="D102" s="9" t="s">
        <v>129</v>
      </c>
      <c r="E102" s="10"/>
      <c r="F102" s="10"/>
      <c r="G102" s="10"/>
      <c r="H102" s="10"/>
      <c r="I102" s="10"/>
      <c r="J102" s="10"/>
      <c r="K102" s="10"/>
      <c r="L102" s="10"/>
      <c r="M102" s="10"/>
      <c r="N102" s="39"/>
      <c r="O102" s="48">
        <f>+N98</f>
        <v>13090</v>
      </c>
    </row>
    <row r="103" ht="15.75" customHeight="1">
      <c r="C103" s="41"/>
      <c r="D103" s="47">
        <v>104.0</v>
      </c>
      <c r="E103" s="44" t="s">
        <v>130</v>
      </c>
      <c r="F103" s="44"/>
      <c r="G103" s="44"/>
      <c r="H103" s="44"/>
      <c r="N103" s="45"/>
      <c r="O103" s="40"/>
    </row>
    <row r="104" ht="15.75" customHeight="1">
      <c r="C104" s="41"/>
      <c r="D104" s="44"/>
      <c r="E104" s="44">
        <v>1041.0</v>
      </c>
      <c r="F104" s="44" t="s">
        <v>74</v>
      </c>
      <c r="G104" s="44"/>
      <c r="H104" s="44"/>
      <c r="N104" s="45"/>
      <c r="O104" s="40"/>
    </row>
    <row r="105" ht="15.75" customHeight="1">
      <c r="E105" s="44">
        <v>10411.0</v>
      </c>
      <c r="F105" s="44" t="s">
        <v>485</v>
      </c>
      <c r="G105" s="44"/>
      <c r="N105" s="45"/>
      <c r="O105" s="40"/>
    </row>
    <row r="106" ht="15.75" customHeight="1">
      <c r="D106" s="49" t="s">
        <v>571</v>
      </c>
      <c r="N106" s="50"/>
      <c r="O106" s="51"/>
    </row>
    <row r="107" ht="15.75" customHeight="1"/>
    <row r="108" ht="15.75" customHeight="1"/>
    <row r="109" ht="15.75" customHeight="1">
      <c r="A109" s="56"/>
      <c r="B109" s="56"/>
      <c r="C109" s="82" t="s">
        <v>572</v>
      </c>
      <c r="D109" s="82" t="s">
        <v>573</v>
      </c>
      <c r="E109" s="82"/>
      <c r="F109" s="82"/>
      <c r="G109" s="82"/>
      <c r="H109" s="82"/>
      <c r="I109" s="136"/>
      <c r="J109" s="136"/>
      <c r="K109" s="82"/>
      <c r="L109" s="82"/>
      <c r="M109" s="56"/>
      <c r="N109" s="56"/>
      <c r="O109" s="56"/>
      <c r="P109" s="56"/>
      <c r="Q109" s="56"/>
    </row>
    <row r="110" ht="15.75" customHeight="1">
      <c r="A110" s="56"/>
      <c r="B110" s="56"/>
      <c r="C110" s="56"/>
      <c r="D110" s="56"/>
      <c r="E110" s="56"/>
      <c r="F110" s="56"/>
      <c r="G110" s="56"/>
      <c r="H110" s="56"/>
      <c r="I110" s="56"/>
      <c r="J110" s="56"/>
      <c r="K110" s="56"/>
      <c r="L110" s="56"/>
      <c r="M110" s="56"/>
      <c r="N110" s="56"/>
      <c r="O110" s="56"/>
      <c r="P110" s="56"/>
      <c r="Q110" s="56"/>
    </row>
    <row r="111" ht="15.75" customHeight="1">
      <c r="A111" s="56"/>
      <c r="B111" s="56"/>
      <c r="C111" s="62" t="s">
        <v>574</v>
      </c>
      <c r="P111" s="67"/>
      <c r="Q111" s="56"/>
    </row>
    <row r="112" ht="15.75" customHeight="1"/>
    <row r="113" ht="15.75" customHeight="1">
      <c r="C113" s="36" t="s">
        <v>33</v>
      </c>
      <c r="D113" s="3"/>
      <c r="E113" s="3"/>
      <c r="F113" s="3"/>
      <c r="G113" s="3"/>
      <c r="H113" s="3"/>
      <c r="I113" s="3"/>
      <c r="J113" s="3"/>
      <c r="K113" s="3"/>
      <c r="L113" s="3"/>
      <c r="M113" s="4"/>
      <c r="N113" s="37" t="s">
        <v>34</v>
      </c>
      <c r="O113" s="38" t="s">
        <v>35</v>
      </c>
    </row>
    <row r="114" ht="15.75" customHeight="1">
      <c r="C114" s="8">
        <v>67.0</v>
      </c>
      <c r="D114" s="9" t="s">
        <v>225</v>
      </c>
      <c r="E114" s="10"/>
      <c r="F114" s="10"/>
      <c r="G114" s="10"/>
      <c r="H114" s="10"/>
      <c r="I114" s="10"/>
      <c r="J114" s="10"/>
      <c r="K114" s="10"/>
      <c r="L114" s="10"/>
      <c r="M114" s="10"/>
      <c r="N114" s="39">
        <v>1000.0</v>
      </c>
      <c r="O114" s="40"/>
    </row>
    <row r="115" ht="15.75" customHeight="1">
      <c r="C115" s="41"/>
      <c r="D115" s="47">
        <v>673.0</v>
      </c>
      <c r="E115" s="44" t="s">
        <v>226</v>
      </c>
      <c r="F115" s="44"/>
      <c r="G115" s="44"/>
      <c r="H115" s="44"/>
      <c r="N115" s="45"/>
      <c r="O115" s="40"/>
    </row>
    <row r="116" ht="15.75" customHeight="1">
      <c r="C116" s="41"/>
      <c r="D116" s="44"/>
      <c r="E116" s="44">
        <v>6732.0</v>
      </c>
      <c r="F116" s="44" t="s">
        <v>575</v>
      </c>
      <c r="G116" s="44"/>
      <c r="H116" s="44"/>
      <c r="N116" s="45"/>
      <c r="O116" s="40"/>
    </row>
    <row r="117" ht="15.75" customHeight="1">
      <c r="C117" s="41"/>
      <c r="D117" s="44"/>
      <c r="E117" s="44">
        <v>67321.0</v>
      </c>
      <c r="F117" s="44" t="s">
        <v>576</v>
      </c>
      <c r="G117" s="44"/>
      <c r="N117" s="45"/>
      <c r="O117" s="40"/>
    </row>
    <row r="118" ht="15.75" customHeight="1">
      <c r="C118" s="9">
        <v>37.0</v>
      </c>
      <c r="D118" s="9" t="s">
        <v>215</v>
      </c>
      <c r="E118" s="10"/>
      <c r="F118" s="10"/>
      <c r="G118" s="10"/>
      <c r="H118" s="10"/>
      <c r="I118" s="10"/>
      <c r="J118" s="10"/>
      <c r="K118" s="10"/>
      <c r="L118" s="10"/>
      <c r="M118" s="10"/>
      <c r="N118" s="39"/>
      <c r="O118" s="48">
        <f>+N114</f>
        <v>1000</v>
      </c>
    </row>
    <row r="119" ht="15.75" customHeight="1">
      <c r="C119" s="41"/>
      <c r="D119" s="47">
        <v>373.0</v>
      </c>
      <c r="E119" s="44" t="s">
        <v>216</v>
      </c>
      <c r="F119" s="44"/>
      <c r="G119" s="44"/>
      <c r="H119" s="44"/>
      <c r="N119" s="45"/>
      <c r="O119" s="40"/>
    </row>
    <row r="120" ht="15.75" customHeight="1">
      <c r="D120" s="47"/>
      <c r="E120" s="44">
        <v>3731.0</v>
      </c>
      <c r="F120" s="44" t="s">
        <v>549</v>
      </c>
      <c r="G120" s="44"/>
      <c r="H120" s="44"/>
      <c r="N120" s="45"/>
      <c r="O120" s="40"/>
    </row>
    <row r="121" ht="15.75" customHeight="1">
      <c r="D121" s="49" t="s">
        <v>577</v>
      </c>
      <c r="N121" s="50"/>
      <c r="O121" s="51"/>
    </row>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E1"/>
    <mergeCell ref="F1:G1"/>
    <mergeCell ref="B2:O2"/>
    <mergeCell ref="B5:O5"/>
    <mergeCell ref="C8:O8"/>
    <mergeCell ref="C27:O27"/>
    <mergeCell ref="C29:M29"/>
    <mergeCell ref="C111:O111"/>
    <mergeCell ref="C113:M113"/>
    <mergeCell ref="C50:O50"/>
    <mergeCell ref="C53:O53"/>
    <mergeCell ref="C55:M55"/>
    <mergeCell ref="C79:O79"/>
    <mergeCell ref="C81:M81"/>
    <mergeCell ref="C95:O95"/>
    <mergeCell ref="C97:M97"/>
  </mergeCells>
  <printOptions/>
  <pageMargins bottom="0.75" footer="0.0" header="0.0" left="0.7" right="0.7" top="0.75"/>
  <pageSetup paperSize="9" orientation="portrait"/>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578</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579</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580</v>
      </c>
      <c r="G7" s="61"/>
      <c r="H7" s="61"/>
      <c r="I7" s="61"/>
      <c r="J7" s="61"/>
      <c r="K7" s="61"/>
      <c r="L7" s="61"/>
      <c r="M7" s="61"/>
      <c r="N7" s="61"/>
      <c r="O7" s="61"/>
      <c r="P7" s="56"/>
      <c r="Q7" s="56"/>
    </row>
    <row r="8" ht="32.25" customHeight="1">
      <c r="A8" s="56"/>
      <c r="B8" s="14"/>
      <c r="C8" s="62" t="s">
        <v>581</v>
      </c>
      <c r="P8" s="56"/>
      <c r="Q8" s="56"/>
    </row>
    <row r="9" ht="58.5" customHeight="1">
      <c r="A9" s="56"/>
      <c r="B9" s="14"/>
      <c r="C9" s="62" t="s">
        <v>582</v>
      </c>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56"/>
      <c r="D12" s="56"/>
      <c r="E12" s="56"/>
      <c r="F12" s="56"/>
      <c r="G12" s="56"/>
      <c r="H12" s="56"/>
      <c r="I12" s="56"/>
      <c r="J12" s="56"/>
      <c r="K12" s="56"/>
      <c r="L12" s="56"/>
      <c r="M12" s="56"/>
      <c r="N12" s="56"/>
      <c r="O12" s="56"/>
      <c r="P12" s="56"/>
      <c r="Q12" s="56"/>
    </row>
    <row r="13" ht="60.0" customHeight="1">
      <c r="A13" s="56"/>
      <c r="B13" s="56"/>
      <c r="C13" s="62" t="s">
        <v>583</v>
      </c>
      <c r="P13" s="67"/>
      <c r="Q13" s="56"/>
    </row>
    <row r="14" ht="60.0" customHeight="1">
      <c r="A14" s="56"/>
      <c r="B14" s="56"/>
      <c r="C14" s="62" t="s">
        <v>584</v>
      </c>
      <c r="P14" s="67"/>
      <c r="Q14" s="56"/>
    </row>
    <row r="15" ht="60.0" customHeight="1">
      <c r="A15" s="56"/>
      <c r="B15" s="56"/>
      <c r="C15" s="62" t="s">
        <v>585</v>
      </c>
      <c r="P15" s="67"/>
      <c r="Q15" s="56"/>
    </row>
    <row r="16" ht="60.0" customHeight="1">
      <c r="A16" s="56"/>
      <c r="B16" s="56"/>
      <c r="C16" s="62" t="s">
        <v>586</v>
      </c>
      <c r="P16" s="67"/>
      <c r="Q16" s="56"/>
    </row>
    <row r="17" ht="14.25" customHeight="1">
      <c r="A17" s="56"/>
      <c r="B17" s="56"/>
      <c r="C17" s="56"/>
      <c r="D17" s="56"/>
      <c r="E17" s="56"/>
      <c r="F17" s="94"/>
      <c r="G17" s="94"/>
      <c r="H17" s="56"/>
      <c r="I17" s="56"/>
      <c r="J17" s="56"/>
      <c r="K17" s="56"/>
      <c r="L17" s="56"/>
      <c r="M17" s="56"/>
      <c r="N17" s="56"/>
      <c r="O17" s="56"/>
      <c r="P17" s="56"/>
      <c r="Q17" s="5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9">
        <v>33.0</v>
      </c>
      <c r="D20" s="9" t="s">
        <v>587</v>
      </c>
      <c r="E20" s="10"/>
      <c r="F20" s="10"/>
      <c r="G20" s="10"/>
      <c r="H20" s="10"/>
      <c r="I20" s="10"/>
      <c r="J20" s="10"/>
      <c r="K20" s="10"/>
      <c r="L20" s="10"/>
      <c r="M20" s="10"/>
      <c r="N20" s="39">
        <v>56100.0</v>
      </c>
      <c r="O20" s="40"/>
    </row>
    <row r="21" ht="15.75" customHeight="1">
      <c r="C21" s="41"/>
      <c r="D21" s="47">
        <v>339.0</v>
      </c>
      <c r="E21" s="44" t="s">
        <v>506</v>
      </c>
      <c r="F21" s="44"/>
      <c r="G21" s="44"/>
      <c r="H21" s="44"/>
      <c r="N21" s="45"/>
      <c r="O21" s="40"/>
    </row>
    <row r="22" ht="15.75" customHeight="1">
      <c r="D22" s="47"/>
      <c r="E22" s="44">
        <v>3392.0</v>
      </c>
      <c r="F22" s="44" t="s">
        <v>588</v>
      </c>
      <c r="G22" s="44"/>
      <c r="H22" s="44"/>
      <c r="N22" s="45"/>
      <c r="O22" s="40"/>
    </row>
    <row r="23" ht="15.75" customHeight="1">
      <c r="D23" s="47"/>
      <c r="E23" s="44">
        <v>33921.0</v>
      </c>
      <c r="F23" s="44" t="s">
        <v>73</v>
      </c>
      <c r="G23" s="44"/>
      <c r="N23" s="45"/>
      <c r="O23" s="40"/>
    </row>
    <row r="24" ht="15.75" customHeight="1">
      <c r="C24" s="9">
        <v>40.0</v>
      </c>
      <c r="D24" s="9" t="s">
        <v>44</v>
      </c>
      <c r="E24" s="10"/>
      <c r="F24" s="10"/>
      <c r="G24" s="10"/>
      <c r="H24" s="10"/>
      <c r="I24" s="10"/>
      <c r="J24" s="10"/>
      <c r="K24" s="10"/>
      <c r="L24" s="10"/>
      <c r="M24" s="10"/>
      <c r="N24" s="39">
        <v>8236.5</v>
      </c>
      <c r="O24" s="40"/>
    </row>
    <row r="25" ht="15.75" customHeight="1">
      <c r="C25" s="41"/>
      <c r="D25" s="47">
        <v>401.0</v>
      </c>
      <c r="E25" s="44" t="s">
        <v>45</v>
      </c>
      <c r="F25" s="44"/>
      <c r="G25" s="44"/>
      <c r="H25" s="44"/>
      <c r="N25" s="45"/>
      <c r="O25" s="40"/>
    </row>
    <row r="26" ht="15.75" customHeight="1">
      <c r="C26" s="41"/>
      <c r="D26" s="47"/>
      <c r="E26" s="44">
        <v>4011.0</v>
      </c>
      <c r="F26" s="44" t="s">
        <v>46</v>
      </c>
      <c r="G26" s="44"/>
      <c r="H26" s="44"/>
      <c r="N26" s="45"/>
      <c r="O26" s="40"/>
    </row>
    <row r="27" ht="15.75" customHeight="1">
      <c r="C27" s="41"/>
      <c r="D27" s="44"/>
      <c r="E27" s="44">
        <v>40111.0</v>
      </c>
      <c r="F27" s="44" t="s">
        <v>589</v>
      </c>
      <c r="G27" s="44"/>
      <c r="N27" s="45"/>
      <c r="O27" s="40"/>
    </row>
    <row r="28" ht="15.75" customHeight="1">
      <c r="C28" s="8">
        <v>46.0</v>
      </c>
      <c r="D28" s="9" t="s">
        <v>498</v>
      </c>
      <c r="E28" s="10"/>
      <c r="F28" s="10"/>
      <c r="G28" s="10"/>
      <c r="H28" s="10"/>
      <c r="I28" s="10"/>
      <c r="J28" s="10"/>
      <c r="K28" s="10"/>
      <c r="L28" s="10"/>
      <c r="M28" s="10"/>
      <c r="N28" s="39"/>
      <c r="O28" s="48">
        <v>64336.5</v>
      </c>
    </row>
    <row r="29" ht="15.75" customHeight="1">
      <c r="C29" s="41"/>
      <c r="D29" s="47">
        <v>465.0</v>
      </c>
      <c r="E29" s="44" t="s">
        <v>590</v>
      </c>
      <c r="F29" s="44"/>
      <c r="G29" s="44"/>
      <c r="H29" s="44"/>
      <c r="I29" s="44"/>
      <c r="N29" s="45"/>
      <c r="O29" s="40"/>
    </row>
    <row r="30" ht="15.75" customHeight="1">
      <c r="C30" s="41"/>
      <c r="D30" s="44"/>
      <c r="E30" s="44">
        <v>4654.0</v>
      </c>
      <c r="F30" s="44" t="s">
        <v>591</v>
      </c>
      <c r="G30" s="44"/>
      <c r="N30" s="45"/>
      <c r="O30" s="40"/>
    </row>
    <row r="31" ht="15.75" customHeight="1">
      <c r="D31" s="49" t="s">
        <v>592</v>
      </c>
      <c r="N31" s="50"/>
      <c r="O31" s="51"/>
    </row>
    <row r="32" ht="15.75" customHeight="1"/>
    <row r="33" ht="66.0" customHeight="1">
      <c r="A33" s="56"/>
      <c r="B33" s="56"/>
      <c r="C33" s="62" t="s">
        <v>593</v>
      </c>
      <c r="P33" s="67"/>
      <c r="Q33" s="56"/>
    </row>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C14:O14"/>
    <mergeCell ref="C15:O15"/>
    <mergeCell ref="C16:O16"/>
    <mergeCell ref="C19:M19"/>
    <mergeCell ref="C33:O33"/>
    <mergeCell ref="B1:E1"/>
    <mergeCell ref="F1:G1"/>
    <mergeCell ref="B2:O2"/>
    <mergeCell ref="B5:O5"/>
    <mergeCell ref="C8:O8"/>
    <mergeCell ref="C9:O9"/>
    <mergeCell ref="C13:O13"/>
  </mergeCells>
  <printOptions/>
  <pageMargins bottom="0.75" footer="0.0" header="0.0" left="0.7" right="0.7" top="0.75"/>
  <pageSetup paperSize="9" orientation="portrait"/>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594</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595</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596</v>
      </c>
      <c r="G7" s="61"/>
      <c r="H7" s="61"/>
      <c r="I7" s="61"/>
      <c r="J7" s="61"/>
      <c r="K7" s="61"/>
      <c r="L7" s="61"/>
      <c r="M7" s="61"/>
      <c r="N7" s="61"/>
      <c r="O7" s="61"/>
      <c r="P7" s="56"/>
      <c r="Q7" s="56"/>
    </row>
    <row r="8" ht="32.25" customHeight="1">
      <c r="A8" s="56"/>
      <c r="B8" s="14"/>
      <c r="C8" s="62" t="s">
        <v>597</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30.0" customHeight="1">
      <c r="A12" s="56"/>
      <c r="B12" s="56"/>
      <c r="C12" s="62" t="s">
        <v>598</v>
      </c>
      <c r="P12" s="67"/>
      <c r="Q12" s="56"/>
    </row>
    <row r="13" ht="24.75" customHeight="1">
      <c r="A13" s="56"/>
      <c r="B13" s="56"/>
      <c r="C13" s="62" t="s">
        <v>599</v>
      </c>
      <c r="P13" s="67"/>
      <c r="Q13" s="56"/>
    </row>
    <row r="14" ht="95.25" customHeight="1">
      <c r="A14" s="56"/>
      <c r="B14" s="56"/>
      <c r="C14" s="62" t="s">
        <v>600</v>
      </c>
      <c r="P14" s="67"/>
      <c r="Q14" s="56"/>
    </row>
    <row r="15" ht="63.75" customHeight="1">
      <c r="A15" s="56"/>
      <c r="B15" s="56"/>
      <c r="C15" s="62" t="s">
        <v>601</v>
      </c>
      <c r="P15" s="67"/>
      <c r="Q15" s="56"/>
    </row>
    <row r="16" ht="145.5" customHeight="1">
      <c r="A16" s="56"/>
      <c r="B16" s="56"/>
      <c r="C16" s="62" t="s">
        <v>602</v>
      </c>
      <c r="P16" s="67"/>
      <c r="Q16" s="56"/>
    </row>
    <row r="17" ht="14.25" customHeight="1">
      <c r="A17" s="56"/>
      <c r="B17" s="56"/>
      <c r="C17" s="56"/>
      <c r="D17" s="56"/>
      <c r="E17" s="56"/>
      <c r="F17" s="94"/>
      <c r="G17" s="94"/>
      <c r="H17" s="56"/>
      <c r="I17" s="56"/>
      <c r="J17" s="56"/>
      <c r="K17" s="56"/>
      <c r="L17" s="56"/>
      <c r="M17" s="56"/>
      <c r="N17" s="56"/>
      <c r="O17" s="56"/>
      <c r="P17" s="56"/>
      <c r="Q17" s="5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9">
        <v>34.0</v>
      </c>
      <c r="D20" s="9" t="s">
        <v>603</v>
      </c>
      <c r="E20" s="10"/>
      <c r="F20" s="10"/>
      <c r="G20" s="10"/>
      <c r="H20" s="10"/>
      <c r="I20" s="10"/>
      <c r="J20" s="10"/>
      <c r="K20" s="10"/>
      <c r="L20" s="10"/>
      <c r="M20" s="10"/>
      <c r="N20" s="39">
        <v>1860.0</v>
      </c>
      <c r="O20" s="40"/>
    </row>
    <row r="21" ht="15.75" customHeight="1">
      <c r="C21" s="41"/>
      <c r="D21" s="47">
        <v>343.0</v>
      </c>
      <c r="E21" s="44" t="s">
        <v>604</v>
      </c>
      <c r="F21" s="44"/>
      <c r="G21" s="44"/>
      <c r="H21" s="44"/>
      <c r="N21" s="45"/>
      <c r="O21" s="40"/>
    </row>
    <row r="22" ht="15.75" customHeight="1">
      <c r="D22" s="47"/>
      <c r="E22" s="44">
        <v>3431.0</v>
      </c>
      <c r="F22" s="44" t="s">
        <v>605</v>
      </c>
      <c r="G22" s="44"/>
      <c r="H22" s="44"/>
      <c r="N22" s="45"/>
      <c r="O22" s="40"/>
    </row>
    <row r="23" ht="15.75" customHeight="1">
      <c r="D23" s="47"/>
      <c r="E23" s="44">
        <v>34311.0</v>
      </c>
      <c r="F23" s="44" t="s">
        <v>73</v>
      </c>
      <c r="G23" s="44"/>
      <c r="N23" s="45"/>
      <c r="O23" s="40"/>
    </row>
    <row r="24" ht="15.75" customHeight="1">
      <c r="C24" s="9">
        <v>40.0</v>
      </c>
      <c r="D24" s="9" t="s">
        <v>44</v>
      </c>
      <c r="E24" s="10"/>
      <c r="F24" s="10"/>
      <c r="G24" s="10"/>
      <c r="H24" s="10"/>
      <c r="I24" s="10"/>
      <c r="J24" s="10"/>
      <c r="K24" s="10"/>
      <c r="L24" s="10"/>
      <c r="M24" s="10"/>
      <c r="N24" s="39">
        <f>+N20*0.18</f>
        <v>334.8</v>
      </c>
      <c r="O24" s="40"/>
    </row>
    <row r="25" ht="15.75" customHeight="1">
      <c r="C25" s="41"/>
      <c r="D25" s="47">
        <v>401.0</v>
      </c>
      <c r="E25" s="44" t="s">
        <v>45</v>
      </c>
      <c r="F25" s="44"/>
      <c r="G25" s="44"/>
      <c r="H25" s="44"/>
      <c r="N25" s="45"/>
      <c r="O25" s="40"/>
    </row>
    <row r="26" ht="15.75" customHeight="1">
      <c r="C26" s="41"/>
      <c r="D26" s="47"/>
      <c r="E26" s="44">
        <v>4011.0</v>
      </c>
      <c r="F26" s="44" t="s">
        <v>46</v>
      </c>
      <c r="G26" s="44"/>
      <c r="H26" s="44"/>
      <c r="N26" s="45"/>
      <c r="O26" s="40"/>
    </row>
    <row r="27" ht="15.75" customHeight="1">
      <c r="C27" s="41"/>
      <c r="D27" s="44"/>
      <c r="E27" s="44">
        <v>40111.0</v>
      </c>
      <c r="F27" s="44" t="s">
        <v>589</v>
      </c>
      <c r="G27" s="44"/>
      <c r="N27" s="45"/>
      <c r="O27" s="40"/>
    </row>
    <row r="28" ht="15.75" customHeight="1">
      <c r="C28" s="8">
        <v>46.0</v>
      </c>
      <c r="D28" s="9" t="s">
        <v>498</v>
      </c>
      <c r="E28" s="10"/>
      <c r="F28" s="10"/>
      <c r="G28" s="10"/>
      <c r="H28" s="10"/>
      <c r="I28" s="10"/>
      <c r="J28" s="10"/>
      <c r="K28" s="10"/>
      <c r="L28" s="10"/>
      <c r="M28" s="10"/>
      <c r="N28" s="39"/>
      <c r="O28" s="48">
        <f>+N20+N24</f>
        <v>2194.8</v>
      </c>
    </row>
    <row r="29" ht="15.75" customHeight="1">
      <c r="C29" s="41"/>
      <c r="D29" s="47">
        <v>465.0</v>
      </c>
      <c r="E29" s="44" t="s">
        <v>590</v>
      </c>
      <c r="F29" s="44"/>
      <c r="G29" s="44"/>
      <c r="H29" s="44"/>
      <c r="I29" s="44"/>
      <c r="N29" s="45"/>
      <c r="O29" s="40"/>
    </row>
    <row r="30" ht="15.75" customHeight="1">
      <c r="C30" s="41"/>
      <c r="D30" s="44"/>
      <c r="E30" s="44">
        <v>4655.0</v>
      </c>
      <c r="F30" s="44" t="s">
        <v>606</v>
      </c>
      <c r="G30" s="44"/>
      <c r="N30" s="45"/>
      <c r="O30" s="40"/>
    </row>
    <row r="31" ht="15.75" customHeight="1">
      <c r="D31" s="49" t="s">
        <v>607</v>
      </c>
      <c r="N31" s="50"/>
      <c r="O31" s="51"/>
    </row>
    <row r="32" ht="15.75" customHeight="1"/>
    <row r="33" ht="66.0" customHeight="1">
      <c r="A33" s="56"/>
      <c r="B33" s="56"/>
      <c r="C33" s="62" t="s">
        <v>608</v>
      </c>
      <c r="P33" s="67"/>
      <c r="Q33" s="56"/>
    </row>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C14:O14"/>
    <mergeCell ref="C15:O15"/>
    <mergeCell ref="C16:O16"/>
    <mergeCell ref="C19:M19"/>
    <mergeCell ref="C33:O33"/>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609</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610</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c r="G7" s="61"/>
      <c r="H7" s="61"/>
      <c r="I7" s="61"/>
      <c r="J7" s="61"/>
      <c r="K7" s="61"/>
      <c r="L7" s="61"/>
      <c r="M7" s="61"/>
      <c r="N7" s="61"/>
      <c r="O7" s="61"/>
      <c r="P7" s="56"/>
      <c r="Q7" s="56"/>
    </row>
    <row r="8" ht="48.75" customHeight="1">
      <c r="A8" s="56"/>
      <c r="B8" s="14"/>
      <c r="C8" s="62" t="s">
        <v>611</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54.0" customHeight="1">
      <c r="A12" s="56"/>
      <c r="B12" s="56"/>
      <c r="C12" s="62" t="s">
        <v>612</v>
      </c>
      <c r="P12" s="67"/>
      <c r="Q12" s="56"/>
    </row>
    <row r="13" ht="54.0" customHeight="1">
      <c r="A13" s="56"/>
      <c r="B13" s="56"/>
      <c r="C13" s="62" t="s">
        <v>613</v>
      </c>
      <c r="P13" s="67"/>
      <c r="Q13" s="56"/>
    </row>
    <row r="14" ht="74.25" customHeight="1">
      <c r="A14" s="56"/>
      <c r="B14" s="56"/>
      <c r="C14" s="62" t="s">
        <v>614</v>
      </c>
      <c r="P14" s="67"/>
      <c r="Q14" s="56"/>
    </row>
    <row r="15" ht="14.25" customHeight="1">
      <c r="A15" s="56"/>
      <c r="B15" s="56"/>
      <c r="C15" s="56"/>
      <c r="D15" s="56"/>
      <c r="E15" s="56"/>
      <c r="F15" s="94"/>
      <c r="G15" s="94"/>
      <c r="H15" s="56"/>
      <c r="I15" s="56"/>
      <c r="J15" s="56"/>
      <c r="K15" s="56"/>
      <c r="L15" s="56"/>
      <c r="M15" s="56"/>
      <c r="N15" s="56"/>
      <c r="O15" s="56"/>
      <c r="P15" s="56"/>
      <c r="Q15" s="5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8">
        <v>35.0</v>
      </c>
      <c r="D18" s="9" t="s">
        <v>615</v>
      </c>
      <c r="E18" s="10"/>
      <c r="F18" s="10"/>
      <c r="G18" s="10"/>
      <c r="H18" s="10"/>
      <c r="I18" s="10"/>
      <c r="J18" s="10"/>
      <c r="K18" s="10"/>
      <c r="L18" s="10"/>
      <c r="M18" s="10"/>
      <c r="N18" s="39">
        <v>99000.0</v>
      </c>
      <c r="O18" s="40"/>
    </row>
    <row r="19">
      <c r="C19" s="41"/>
      <c r="D19" s="47">
        <v>352.0</v>
      </c>
      <c r="E19" s="44" t="s">
        <v>616</v>
      </c>
      <c r="F19" s="44"/>
      <c r="G19" s="44"/>
      <c r="H19" s="44"/>
      <c r="N19" s="45"/>
      <c r="O19" s="40"/>
    </row>
    <row r="20">
      <c r="C20" s="41"/>
      <c r="D20" s="44"/>
      <c r="E20" s="53">
        <v>3522.0</v>
      </c>
      <c r="F20" s="44" t="s">
        <v>617</v>
      </c>
      <c r="G20" s="44"/>
      <c r="H20" s="44"/>
      <c r="N20" s="45"/>
      <c r="O20" s="40"/>
    </row>
    <row r="21" ht="15.75" customHeight="1">
      <c r="C21" s="41"/>
      <c r="D21" s="44"/>
      <c r="E21" s="44">
        <v>35224.0</v>
      </c>
      <c r="F21" s="44" t="s">
        <v>416</v>
      </c>
      <c r="G21" s="44"/>
      <c r="N21" s="45"/>
      <c r="O21" s="40"/>
    </row>
    <row r="22" ht="15.75" customHeight="1">
      <c r="C22" s="8">
        <v>46.0</v>
      </c>
      <c r="D22" s="9" t="s">
        <v>498</v>
      </c>
      <c r="E22" s="10"/>
      <c r="F22" s="10"/>
      <c r="G22" s="10"/>
      <c r="H22" s="10"/>
      <c r="I22" s="10"/>
      <c r="J22" s="10"/>
      <c r="K22" s="10"/>
      <c r="L22" s="10"/>
      <c r="M22" s="10"/>
      <c r="N22" s="39"/>
      <c r="O22" s="48">
        <f>+N18</f>
        <v>99000</v>
      </c>
    </row>
    <row r="23" ht="15.75" customHeight="1">
      <c r="C23" s="41"/>
      <c r="D23" s="47">
        <v>465.0</v>
      </c>
      <c r="E23" s="44" t="s">
        <v>590</v>
      </c>
      <c r="F23" s="44"/>
      <c r="G23" s="44"/>
      <c r="H23" s="44"/>
      <c r="I23" s="44"/>
      <c r="N23" s="45"/>
      <c r="O23" s="40"/>
    </row>
    <row r="24" ht="15.75" customHeight="1">
      <c r="C24" s="41"/>
      <c r="D24" s="44"/>
      <c r="E24" s="44">
        <v>4656.0</v>
      </c>
      <c r="F24" s="44" t="s">
        <v>618</v>
      </c>
      <c r="G24" s="44"/>
      <c r="N24" s="45"/>
      <c r="O24" s="40"/>
    </row>
    <row r="25" ht="15.75" customHeight="1">
      <c r="D25" s="49" t="s">
        <v>619</v>
      </c>
      <c r="N25" s="50"/>
      <c r="O25" s="51"/>
    </row>
    <row r="26" ht="15.75" customHeight="1"/>
    <row r="27" ht="49.5" customHeight="1">
      <c r="A27" s="56"/>
      <c r="B27" s="56"/>
      <c r="C27" s="62" t="s">
        <v>620</v>
      </c>
      <c r="P27" s="67"/>
      <c r="Q27" s="56"/>
    </row>
    <row r="28" ht="14.25" customHeight="1">
      <c r="A28" s="56"/>
      <c r="B28" s="56"/>
      <c r="C28" s="56"/>
      <c r="D28" s="56"/>
      <c r="E28" s="56"/>
      <c r="F28" s="94"/>
      <c r="G28" s="94"/>
      <c r="H28" s="56"/>
      <c r="I28" s="56"/>
      <c r="J28" s="56"/>
      <c r="K28" s="56"/>
      <c r="L28" s="56"/>
      <c r="M28" s="56"/>
      <c r="N28" s="56"/>
      <c r="O28" s="56"/>
      <c r="P28" s="56"/>
      <c r="Q28" s="56"/>
    </row>
    <row r="29" ht="15.75" customHeight="1">
      <c r="C29" s="36" t="s">
        <v>33</v>
      </c>
      <c r="D29" s="3"/>
      <c r="E29" s="3"/>
      <c r="F29" s="3"/>
      <c r="G29" s="3"/>
      <c r="H29" s="3"/>
      <c r="I29" s="3"/>
      <c r="J29" s="3"/>
      <c r="K29" s="3"/>
      <c r="L29" s="3"/>
      <c r="M29" s="4"/>
      <c r="N29" s="37" t="s">
        <v>34</v>
      </c>
      <c r="O29" s="38" t="s">
        <v>35</v>
      </c>
    </row>
    <row r="30" ht="15.75" customHeight="1">
      <c r="C30" s="8">
        <v>35.0</v>
      </c>
      <c r="D30" s="9" t="s">
        <v>615</v>
      </c>
      <c r="E30" s="10"/>
      <c r="F30" s="10"/>
      <c r="G30" s="10"/>
      <c r="H30" s="10"/>
      <c r="I30" s="10"/>
      <c r="J30" s="10"/>
      <c r="K30" s="10"/>
      <c r="L30" s="10"/>
      <c r="M30" s="10"/>
      <c r="N30" s="39">
        <f>+N18</f>
        <v>99000</v>
      </c>
      <c r="O30" s="40"/>
    </row>
    <row r="31" ht="15.75" customHeight="1">
      <c r="C31" s="41"/>
      <c r="D31" s="47">
        <v>352.0</v>
      </c>
      <c r="E31" s="44" t="s">
        <v>616</v>
      </c>
      <c r="F31" s="44"/>
      <c r="G31" s="44"/>
      <c r="H31" s="44"/>
      <c r="N31" s="45"/>
      <c r="O31" s="40"/>
    </row>
    <row r="32" ht="15.75" customHeight="1">
      <c r="C32" s="41"/>
      <c r="D32" s="44"/>
      <c r="E32" s="53">
        <v>3522.0</v>
      </c>
      <c r="F32" s="44" t="s">
        <v>617</v>
      </c>
      <c r="G32" s="44"/>
      <c r="H32" s="44"/>
      <c r="N32" s="45"/>
      <c r="O32" s="40"/>
    </row>
    <row r="33" ht="15.75" customHeight="1">
      <c r="C33" s="41"/>
      <c r="D33" s="44"/>
      <c r="E33" s="44">
        <v>35224.0</v>
      </c>
      <c r="F33" s="44" t="s">
        <v>416</v>
      </c>
      <c r="G33" s="44"/>
      <c r="N33" s="45"/>
      <c r="O33" s="40"/>
    </row>
    <row r="34" ht="15.75" customHeight="1">
      <c r="C34" s="8">
        <v>76.0</v>
      </c>
      <c r="D34" s="9" t="s">
        <v>621</v>
      </c>
      <c r="E34" s="10"/>
      <c r="F34" s="10"/>
      <c r="G34" s="10"/>
      <c r="H34" s="10"/>
      <c r="I34" s="10"/>
      <c r="J34" s="10"/>
      <c r="K34" s="10"/>
      <c r="L34" s="10"/>
      <c r="M34" s="10"/>
      <c r="N34" s="39"/>
      <c r="O34" s="48">
        <f>+N30</f>
        <v>99000</v>
      </c>
    </row>
    <row r="35" ht="15.75" customHeight="1">
      <c r="C35" s="41"/>
      <c r="D35" s="47">
        <v>762.0</v>
      </c>
      <c r="E35" s="44" t="s">
        <v>517</v>
      </c>
      <c r="F35" s="44"/>
      <c r="G35" s="44"/>
      <c r="H35" s="44"/>
      <c r="I35" s="44"/>
      <c r="N35" s="45"/>
      <c r="O35" s="40"/>
    </row>
    <row r="36" ht="15.75" customHeight="1">
      <c r="C36" s="41"/>
      <c r="D36" s="44"/>
      <c r="E36" s="44">
        <v>7622.0</v>
      </c>
      <c r="F36" s="44" t="s">
        <v>618</v>
      </c>
      <c r="G36" s="44"/>
      <c r="N36" s="45"/>
      <c r="O36" s="40"/>
    </row>
    <row r="37" ht="15.75" customHeight="1">
      <c r="D37" s="49" t="s">
        <v>622</v>
      </c>
      <c r="N37" s="50"/>
      <c r="O37" s="51"/>
    </row>
    <row r="38" ht="15.75" customHeight="1">
      <c r="D38" s="27" t="s">
        <v>623</v>
      </c>
    </row>
    <row r="39" ht="51.75" customHeight="1">
      <c r="A39" s="56"/>
      <c r="B39" s="56"/>
      <c r="C39" s="62" t="s">
        <v>624</v>
      </c>
      <c r="P39" s="67"/>
      <c r="Q39" s="5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C14:O14"/>
    <mergeCell ref="C17:M17"/>
    <mergeCell ref="C27:O27"/>
    <mergeCell ref="C29:M29"/>
    <mergeCell ref="C39:O39"/>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29"/>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625</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626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627</v>
      </c>
      <c r="G7" s="61"/>
      <c r="H7" s="61"/>
      <c r="I7" s="61"/>
      <c r="J7" s="61"/>
      <c r="K7" s="61"/>
      <c r="L7" s="61"/>
      <c r="M7" s="61"/>
      <c r="N7" s="61"/>
      <c r="O7" s="61"/>
      <c r="P7" s="56"/>
      <c r="Q7" s="56"/>
    </row>
    <row r="8" ht="35.25" customHeight="1">
      <c r="A8" s="56"/>
      <c r="B8" s="14"/>
      <c r="C8" s="62" t="s">
        <v>628</v>
      </c>
      <c r="P8" s="56"/>
      <c r="Q8" s="56"/>
    </row>
    <row r="9" ht="48.75" customHeight="1">
      <c r="A9" s="56"/>
      <c r="B9" s="14"/>
      <c r="C9" s="62" t="s">
        <v>629</v>
      </c>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56"/>
      <c r="D12" s="56"/>
      <c r="E12" s="56"/>
      <c r="F12" s="56"/>
      <c r="G12" s="56"/>
      <c r="H12" s="56"/>
      <c r="I12" s="56"/>
      <c r="J12" s="56"/>
      <c r="K12" s="56"/>
      <c r="L12" s="56"/>
      <c r="M12" s="56"/>
      <c r="N12" s="56"/>
      <c r="O12" s="56"/>
      <c r="P12" s="56"/>
      <c r="Q12" s="56"/>
    </row>
    <row r="13" ht="63.0" customHeight="1">
      <c r="A13" s="56"/>
      <c r="B13" s="56"/>
      <c r="C13" s="62" t="s">
        <v>630</v>
      </c>
      <c r="P13" s="67"/>
      <c r="Q13" s="56"/>
    </row>
    <row r="14" ht="14.25" customHeight="1">
      <c r="A14" s="56"/>
      <c r="B14" s="56"/>
      <c r="C14" s="56"/>
      <c r="D14" s="56"/>
      <c r="E14" s="56"/>
      <c r="F14" s="94"/>
      <c r="G14" s="94"/>
      <c r="H14" s="56"/>
      <c r="I14" s="56"/>
      <c r="J14" s="56"/>
      <c r="K14" s="56"/>
      <c r="L14" s="56"/>
      <c r="M14" s="56"/>
      <c r="N14" s="56"/>
      <c r="O14" s="56"/>
      <c r="P14" s="56"/>
      <c r="Q14" s="56"/>
    </row>
    <row r="15" ht="14.25" customHeight="1">
      <c r="A15" s="56"/>
      <c r="B15" s="56"/>
      <c r="C15" s="56"/>
      <c r="D15" s="56"/>
      <c r="E15" s="107" t="s">
        <v>631</v>
      </c>
      <c r="F15" s="128"/>
      <c r="G15" s="102"/>
      <c r="H15" s="107" t="s">
        <v>632</v>
      </c>
      <c r="I15" s="102"/>
      <c r="J15" s="107" t="s">
        <v>633</v>
      </c>
      <c r="K15" s="102"/>
      <c r="L15" s="56"/>
      <c r="M15" s="56"/>
      <c r="N15" s="56"/>
      <c r="O15" s="56"/>
      <c r="P15" s="56"/>
      <c r="Q15" s="56"/>
    </row>
    <row r="16" ht="14.25" customHeight="1">
      <c r="A16" s="56"/>
      <c r="B16" s="56"/>
      <c r="C16" s="56"/>
      <c r="D16" s="56"/>
      <c r="E16" s="138" t="s">
        <v>73</v>
      </c>
      <c r="F16" s="128"/>
      <c r="G16" s="102"/>
      <c r="H16" s="139">
        <v>64000.0</v>
      </c>
      <c r="I16" s="102"/>
      <c r="J16" s="140"/>
      <c r="K16" s="102"/>
      <c r="L16" s="56"/>
      <c r="M16" s="56"/>
      <c r="N16" s="56"/>
      <c r="O16" s="56"/>
      <c r="P16" s="56"/>
      <c r="Q16" s="56"/>
    </row>
    <row r="17" ht="14.25" customHeight="1">
      <c r="A17" s="56"/>
      <c r="B17" s="56"/>
      <c r="C17" s="56"/>
      <c r="D17" s="56"/>
      <c r="E17" s="138" t="s">
        <v>634</v>
      </c>
      <c r="F17" s="128"/>
      <c r="G17" s="102"/>
      <c r="H17" s="139">
        <v>-16000.0</v>
      </c>
      <c r="I17" s="102"/>
      <c r="J17" s="140"/>
      <c r="K17" s="102"/>
      <c r="L17" s="56"/>
      <c r="M17" s="56"/>
      <c r="N17" s="56"/>
      <c r="O17" s="56"/>
      <c r="P17" s="56"/>
      <c r="Q17" s="56"/>
    </row>
    <row r="18" ht="14.25" customHeight="1">
      <c r="A18" s="56"/>
      <c r="B18" s="56"/>
      <c r="C18" s="56"/>
      <c r="D18" s="56"/>
      <c r="E18" s="138" t="s">
        <v>635</v>
      </c>
      <c r="F18" s="128"/>
      <c r="G18" s="102"/>
      <c r="H18" s="139">
        <v>48000.0</v>
      </c>
      <c r="I18" s="102"/>
      <c r="J18" s="139">
        <v>42000.0</v>
      </c>
      <c r="K18" s="102"/>
      <c r="L18" s="56"/>
      <c r="M18" s="56"/>
      <c r="N18" s="56"/>
      <c r="O18" s="56"/>
      <c r="P18" s="56"/>
      <c r="Q18" s="56"/>
    </row>
    <row r="19" ht="14.25" customHeight="1">
      <c r="A19" s="56"/>
      <c r="B19" s="56"/>
      <c r="C19" s="56"/>
      <c r="D19" s="56"/>
      <c r="E19" s="138" t="s">
        <v>636</v>
      </c>
      <c r="F19" s="128"/>
      <c r="G19" s="102"/>
      <c r="H19" s="139">
        <v>6000.0</v>
      </c>
      <c r="I19" s="102"/>
      <c r="J19" s="140"/>
      <c r="K19" s="102"/>
      <c r="L19" s="56"/>
      <c r="M19" s="56"/>
      <c r="N19" s="56"/>
      <c r="O19" s="56"/>
      <c r="P19" s="56"/>
      <c r="Q19" s="56"/>
    </row>
    <row r="20" ht="14.25" customHeight="1">
      <c r="A20" s="56"/>
      <c r="B20" s="56"/>
      <c r="C20" s="56"/>
      <c r="D20" s="56"/>
      <c r="E20" s="56"/>
      <c r="F20" s="94"/>
      <c r="G20" s="94"/>
      <c r="H20" s="56"/>
      <c r="I20" s="56"/>
      <c r="J20" s="56"/>
      <c r="K20" s="56"/>
      <c r="L20" s="56"/>
      <c r="M20" s="56"/>
      <c r="N20" s="56"/>
      <c r="O20" s="56"/>
      <c r="P20" s="56"/>
      <c r="Q20" s="56"/>
    </row>
    <row r="21" ht="54.0" customHeight="1">
      <c r="A21" s="56"/>
      <c r="B21" s="56"/>
      <c r="C21" s="62" t="s">
        <v>637</v>
      </c>
      <c r="P21" s="67"/>
      <c r="Q21" s="56"/>
    </row>
    <row r="22" ht="14.25" customHeight="1">
      <c r="A22" s="56"/>
      <c r="B22" s="56"/>
      <c r="C22" s="56"/>
      <c r="D22" s="56"/>
      <c r="E22" s="56"/>
      <c r="F22" s="94"/>
      <c r="G22" s="94"/>
      <c r="H22" s="56"/>
      <c r="I22" s="56"/>
      <c r="J22" s="56"/>
      <c r="K22" s="56"/>
      <c r="L22" s="56"/>
      <c r="M22" s="56"/>
      <c r="N22" s="56"/>
      <c r="O22" s="56"/>
      <c r="P22" s="56"/>
      <c r="Q22" s="56"/>
    </row>
    <row r="23" ht="14.25" customHeight="1">
      <c r="A23" s="56"/>
      <c r="B23" s="56"/>
      <c r="C23" s="56"/>
      <c r="D23" s="56"/>
      <c r="E23" s="56"/>
      <c r="F23" s="94"/>
      <c r="G23" s="94"/>
      <c r="H23" s="56"/>
      <c r="I23" s="56"/>
      <c r="J23" s="56"/>
      <c r="K23" s="56"/>
      <c r="L23" s="56"/>
      <c r="M23" s="56"/>
      <c r="N23" s="56"/>
      <c r="O23" s="56"/>
      <c r="P23" s="56"/>
      <c r="Q23" s="56"/>
    </row>
    <row r="24" ht="15.75" customHeight="1">
      <c r="C24" s="36" t="s">
        <v>33</v>
      </c>
      <c r="D24" s="3"/>
      <c r="E24" s="3"/>
      <c r="F24" s="3"/>
      <c r="G24" s="3"/>
      <c r="H24" s="3"/>
      <c r="I24" s="3"/>
      <c r="J24" s="3"/>
      <c r="K24" s="3"/>
      <c r="L24" s="3"/>
      <c r="M24" s="4"/>
      <c r="N24" s="37" t="s">
        <v>34</v>
      </c>
      <c r="O24" s="38" t="s">
        <v>35</v>
      </c>
    </row>
    <row r="25" ht="15.75" customHeight="1">
      <c r="C25" s="8">
        <v>68.0</v>
      </c>
      <c r="D25" s="9" t="s">
        <v>638</v>
      </c>
      <c r="E25" s="10"/>
      <c r="F25" s="10"/>
      <c r="G25" s="10"/>
      <c r="H25" s="10"/>
      <c r="I25" s="10"/>
      <c r="J25" s="10"/>
      <c r="K25" s="10"/>
      <c r="L25" s="10"/>
      <c r="M25" s="10"/>
      <c r="N25" s="39">
        <v>6000.0</v>
      </c>
      <c r="O25" s="40"/>
    </row>
    <row r="26" ht="15.75" customHeight="1">
      <c r="C26" s="41"/>
      <c r="D26" s="47">
        <v>688.0</v>
      </c>
      <c r="E26" s="44" t="s">
        <v>639</v>
      </c>
      <c r="F26" s="44"/>
      <c r="G26" s="44"/>
      <c r="H26" s="44"/>
      <c r="N26" s="45"/>
      <c r="O26" s="40"/>
    </row>
    <row r="27" ht="15.75" customHeight="1">
      <c r="C27" s="41"/>
      <c r="D27" s="44"/>
      <c r="E27" s="44">
        <v>6883.0</v>
      </c>
      <c r="F27" s="44" t="s">
        <v>640</v>
      </c>
      <c r="G27" s="44"/>
      <c r="H27" s="44"/>
      <c r="N27" s="45"/>
      <c r="O27" s="40"/>
    </row>
    <row r="28" ht="15.75" customHeight="1">
      <c r="C28" s="41"/>
      <c r="D28" s="44"/>
      <c r="E28" s="44">
        <v>68834.0</v>
      </c>
      <c r="F28" s="44" t="s">
        <v>428</v>
      </c>
      <c r="G28" s="44"/>
      <c r="N28" s="45"/>
      <c r="O28" s="40"/>
    </row>
    <row r="29" ht="15.75" customHeight="1">
      <c r="C29" s="8">
        <v>36.0</v>
      </c>
      <c r="D29" s="9" t="s">
        <v>641</v>
      </c>
      <c r="E29" s="10"/>
      <c r="F29" s="10"/>
      <c r="G29" s="10"/>
      <c r="H29" s="10"/>
      <c r="I29" s="10"/>
      <c r="J29" s="10"/>
      <c r="K29" s="10"/>
      <c r="L29" s="10"/>
      <c r="M29" s="10"/>
      <c r="N29" s="39"/>
      <c r="O29" s="48">
        <f>+N25</f>
        <v>6000</v>
      </c>
    </row>
    <row r="30" ht="15.75" customHeight="1">
      <c r="C30" s="41"/>
      <c r="D30" s="47">
        <v>364.0</v>
      </c>
      <c r="E30" s="44" t="s">
        <v>640</v>
      </c>
      <c r="F30" s="44"/>
      <c r="G30" s="44"/>
      <c r="H30" s="44"/>
      <c r="I30" s="44"/>
      <c r="N30" s="45"/>
      <c r="O30" s="40"/>
    </row>
    <row r="31" ht="15.75" customHeight="1">
      <c r="C31" s="41"/>
      <c r="D31" s="44"/>
      <c r="E31" s="44">
        <v>3643.0</v>
      </c>
      <c r="F31" s="44" t="s">
        <v>428</v>
      </c>
      <c r="G31" s="44"/>
      <c r="N31" s="45"/>
      <c r="O31" s="40"/>
    </row>
    <row r="32" ht="15.75" customHeight="1">
      <c r="C32" s="41"/>
      <c r="D32" s="44"/>
      <c r="E32" s="44">
        <v>36431.0</v>
      </c>
      <c r="F32" s="44" t="s">
        <v>73</v>
      </c>
      <c r="G32" s="44"/>
      <c r="N32" s="45"/>
      <c r="O32" s="40"/>
    </row>
    <row r="33" ht="15.75" customHeight="1">
      <c r="D33" s="49" t="s">
        <v>642</v>
      </c>
      <c r="N33" s="50"/>
      <c r="O33" s="51"/>
    </row>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4">
    <mergeCell ref="B1:E1"/>
    <mergeCell ref="F1:G1"/>
    <mergeCell ref="B2:O2"/>
    <mergeCell ref="B5:O5"/>
    <mergeCell ref="C8:O8"/>
    <mergeCell ref="C9:O9"/>
    <mergeCell ref="C13:O13"/>
    <mergeCell ref="H17:I17"/>
    <mergeCell ref="J17:K17"/>
    <mergeCell ref="E18:G18"/>
    <mergeCell ref="H18:I18"/>
    <mergeCell ref="J18:K18"/>
    <mergeCell ref="E19:G19"/>
    <mergeCell ref="H19:I19"/>
    <mergeCell ref="J19:K19"/>
    <mergeCell ref="C21:O21"/>
    <mergeCell ref="C24:M24"/>
    <mergeCell ref="E15:G15"/>
    <mergeCell ref="H15:I15"/>
    <mergeCell ref="J15:K15"/>
    <mergeCell ref="E16:G16"/>
    <mergeCell ref="H16:I16"/>
    <mergeCell ref="J16:K16"/>
    <mergeCell ref="E17:G17"/>
  </mergeCells>
  <printOptions/>
  <pageMargins bottom="0.75" footer="0.0" header="0.0" left="0.7" right="0.7" top="0.75"/>
  <pageSetup paperSize="9" orientation="portrait"/>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43"/>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643</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644</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645</v>
      </c>
      <c r="G7" s="61"/>
      <c r="H7" s="61"/>
      <c r="I7" s="61"/>
      <c r="J7" s="61"/>
      <c r="K7" s="61"/>
      <c r="L7" s="61"/>
      <c r="M7" s="61"/>
      <c r="N7" s="61"/>
      <c r="O7" s="61"/>
      <c r="P7" s="56"/>
      <c r="Q7" s="56"/>
    </row>
    <row r="8" ht="35.25" customHeight="1">
      <c r="A8" s="56"/>
      <c r="B8" s="14"/>
      <c r="C8" s="62" t="s">
        <v>646</v>
      </c>
      <c r="P8" s="56"/>
      <c r="Q8" s="56"/>
    </row>
    <row r="9" ht="20.25" customHeight="1">
      <c r="A9" s="56"/>
      <c r="B9" s="14"/>
      <c r="C9" s="62" t="s">
        <v>647</v>
      </c>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56"/>
      <c r="D12" s="56"/>
      <c r="E12" s="56"/>
      <c r="F12" s="56"/>
      <c r="G12" s="56"/>
      <c r="H12" s="56"/>
      <c r="I12" s="56"/>
      <c r="J12" s="56"/>
      <c r="K12" s="56"/>
      <c r="L12" s="56"/>
      <c r="M12" s="56"/>
      <c r="N12" s="56"/>
      <c r="O12" s="56"/>
      <c r="P12" s="56"/>
      <c r="Q12" s="56"/>
    </row>
    <row r="13" ht="57.0" customHeight="1">
      <c r="A13" s="56"/>
      <c r="B13" s="56"/>
      <c r="C13" s="62" t="s">
        <v>648</v>
      </c>
      <c r="P13" s="67"/>
      <c r="Q13" s="56"/>
    </row>
    <row r="14" ht="60.75" customHeight="1">
      <c r="A14" s="56"/>
      <c r="B14" s="56"/>
      <c r="C14" s="62" t="s">
        <v>649</v>
      </c>
      <c r="P14" s="67"/>
      <c r="Q14" s="56"/>
    </row>
    <row r="15" ht="52.5" customHeight="1">
      <c r="A15" s="56"/>
      <c r="B15" s="56"/>
      <c r="C15" s="62" t="s">
        <v>650</v>
      </c>
      <c r="P15" s="67"/>
      <c r="Q15" s="56"/>
    </row>
    <row r="16" ht="81.75" customHeight="1">
      <c r="A16" s="56"/>
      <c r="B16" s="56"/>
      <c r="C16" s="62" t="s">
        <v>651</v>
      </c>
      <c r="P16" s="67"/>
      <c r="Q16" s="56"/>
    </row>
    <row r="17" ht="14.25" customHeight="1">
      <c r="A17" s="56"/>
      <c r="B17" s="56"/>
      <c r="C17" s="56"/>
      <c r="D17" s="56"/>
      <c r="E17" s="56"/>
      <c r="F17" s="94"/>
      <c r="G17" s="94"/>
      <c r="H17" s="56"/>
      <c r="I17" s="56"/>
      <c r="J17" s="56"/>
      <c r="K17" s="56"/>
      <c r="L17" s="56"/>
      <c r="M17" s="56"/>
      <c r="N17" s="56"/>
      <c r="O17" s="56"/>
      <c r="P17" s="56"/>
      <c r="Q17" s="5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8">
        <v>37.0</v>
      </c>
      <c r="D20" s="9" t="s">
        <v>652</v>
      </c>
      <c r="E20" s="10"/>
      <c r="F20" s="10"/>
      <c r="G20" s="10"/>
      <c r="H20" s="10"/>
      <c r="I20" s="10"/>
      <c r="J20" s="10"/>
      <c r="K20" s="10"/>
      <c r="L20" s="10"/>
      <c r="M20" s="10"/>
      <c r="N20" s="39">
        <v>6000.0</v>
      </c>
      <c r="O20" s="40"/>
    </row>
    <row r="21" ht="15.75" customHeight="1">
      <c r="C21" s="41"/>
      <c r="D21" s="47">
        <v>371.0</v>
      </c>
      <c r="E21" s="44" t="s">
        <v>653</v>
      </c>
      <c r="F21" s="44"/>
      <c r="G21" s="44"/>
      <c r="H21" s="44"/>
      <c r="N21" s="45"/>
      <c r="O21" s="40"/>
    </row>
    <row r="22" ht="15.75" customHeight="1">
      <c r="C22" s="41"/>
      <c r="D22" s="44"/>
      <c r="E22" s="44">
        <v>3712.0</v>
      </c>
      <c r="F22" s="44" t="s">
        <v>654</v>
      </c>
      <c r="G22" s="44"/>
      <c r="H22" s="44"/>
      <c r="N22" s="45"/>
      <c r="O22" s="40"/>
    </row>
    <row r="23" ht="15.75" customHeight="1">
      <c r="C23" s="8">
        <v>88.0</v>
      </c>
      <c r="D23" s="9" t="s">
        <v>655</v>
      </c>
      <c r="E23" s="10"/>
      <c r="F23" s="10"/>
      <c r="G23" s="10"/>
      <c r="H23" s="10"/>
      <c r="I23" s="10"/>
      <c r="J23" s="10"/>
      <c r="K23" s="10"/>
      <c r="L23" s="10"/>
      <c r="M23" s="10"/>
      <c r="N23" s="39"/>
      <c r="O23" s="48">
        <f>+N20</f>
        <v>6000</v>
      </c>
    </row>
    <row r="24" ht="15.75" customHeight="1">
      <c r="C24" s="41"/>
      <c r="D24" s="47">
        <v>882.0</v>
      </c>
      <c r="E24" s="44" t="s">
        <v>656</v>
      </c>
      <c r="F24" s="44"/>
      <c r="G24" s="44"/>
      <c r="H24" s="44"/>
      <c r="I24" s="44"/>
      <c r="N24" s="45"/>
      <c r="O24" s="40"/>
    </row>
    <row r="25" ht="15.75" customHeight="1">
      <c r="C25" s="41"/>
      <c r="D25" s="44"/>
      <c r="E25" s="44">
        <v>8821.0</v>
      </c>
      <c r="F25" s="44" t="s">
        <v>653</v>
      </c>
      <c r="G25" s="44"/>
      <c r="N25" s="45"/>
      <c r="O25" s="40"/>
    </row>
    <row r="26" ht="15.75" customHeight="1">
      <c r="D26" s="49" t="s">
        <v>657</v>
      </c>
      <c r="N26" s="50"/>
      <c r="O26" s="51"/>
    </row>
    <row r="27" ht="15.75" customHeight="1"/>
    <row r="28" ht="15.75" customHeight="1"/>
    <row r="29" ht="41.25" customHeight="1">
      <c r="A29" s="56"/>
      <c r="B29" s="56"/>
      <c r="C29" s="62" t="s">
        <v>658</v>
      </c>
      <c r="P29" s="67"/>
      <c r="Q29" s="56"/>
    </row>
    <row r="30" ht="14.25" customHeight="1">
      <c r="A30" s="56"/>
      <c r="B30" s="56"/>
      <c r="C30" s="56"/>
      <c r="D30" s="56"/>
      <c r="E30" s="56"/>
      <c r="F30" s="94"/>
      <c r="G30" s="94"/>
      <c r="H30" s="56"/>
      <c r="I30" s="56"/>
      <c r="J30" s="56"/>
      <c r="K30" s="56"/>
      <c r="L30" s="56"/>
      <c r="M30" s="56"/>
      <c r="N30" s="56"/>
      <c r="O30" s="56"/>
      <c r="P30" s="56"/>
      <c r="Q30" s="56"/>
    </row>
    <row r="31" ht="14.25" customHeight="1">
      <c r="A31" s="56"/>
      <c r="B31" s="56"/>
      <c r="C31" s="56"/>
      <c r="D31" s="56"/>
      <c r="E31" s="56"/>
      <c r="F31" s="94"/>
      <c r="G31" s="94"/>
      <c r="H31" s="56"/>
      <c r="I31" s="56"/>
      <c r="J31" s="56"/>
      <c r="K31" s="56"/>
      <c r="L31" s="56"/>
      <c r="M31" s="56"/>
      <c r="N31" s="56"/>
      <c r="O31" s="56"/>
      <c r="P31" s="56"/>
      <c r="Q31" s="56"/>
    </row>
    <row r="32" ht="15.75" customHeight="1">
      <c r="C32" s="36" t="s">
        <v>33</v>
      </c>
      <c r="D32" s="3"/>
      <c r="E32" s="3"/>
      <c r="F32" s="3"/>
      <c r="G32" s="3"/>
      <c r="H32" s="3"/>
      <c r="I32" s="3"/>
      <c r="J32" s="3"/>
      <c r="K32" s="3"/>
      <c r="L32" s="3"/>
      <c r="M32" s="4"/>
      <c r="N32" s="37" t="s">
        <v>34</v>
      </c>
      <c r="O32" s="38" t="s">
        <v>35</v>
      </c>
    </row>
    <row r="33" ht="15.75" customHeight="1">
      <c r="C33" s="8">
        <v>88.0</v>
      </c>
      <c r="D33" s="9" t="s">
        <v>655</v>
      </c>
      <c r="E33" s="10"/>
      <c r="F33" s="10"/>
      <c r="G33" s="10"/>
      <c r="H33" s="10"/>
      <c r="I33" s="10"/>
      <c r="J33" s="10"/>
      <c r="K33" s="10"/>
      <c r="L33" s="10"/>
      <c r="M33" s="10"/>
      <c r="N33" s="39" t="s">
        <v>505</v>
      </c>
      <c r="O33" s="40"/>
    </row>
    <row r="34" ht="15.75" customHeight="1">
      <c r="C34" s="41"/>
      <c r="D34" s="47">
        <v>882.0</v>
      </c>
      <c r="E34" s="44" t="s">
        <v>656</v>
      </c>
      <c r="F34" s="44"/>
      <c r="G34" s="44"/>
      <c r="H34" s="44"/>
      <c r="N34" s="45"/>
      <c r="O34" s="40"/>
    </row>
    <row r="35" ht="15.75" customHeight="1">
      <c r="C35" s="41"/>
      <c r="D35" s="44"/>
      <c r="E35" s="44">
        <v>8821.0</v>
      </c>
      <c r="F35" s="44" t="s">
        <v>653</v>
      </c>
      <c r="G35" s="44"/>
      <c r="H35" s="44"/>
      <c r="N35" s="45"/>
      <c r="O35" s="40"/>
    </row>
    <row r="36" ht="15.75" customHeight="1">
      <c r="C36" s="8">
        <v>37.0</v>
      </c>
      <c r="D36" s="9" t="s">
        <v>652</v>
      </c>
      <c r="E36" s="10"/>
      <c r="F36" s="10"/>
      <c r="G36" s="10"/>
      <c r="H36" s="10"/>
      <c r="I36" s="10"/>
      <c r="J36" s="10"/>
      <c r="K36" s="10"/>
      <c r="L36" s="10"/>
      <c r="M36" s="10"/>
      <c r="N36" s="39"/>
      <c r="O36" s="48" t="str">
        <f>+N33</f>
        <v>xxxx.xx</v>
      </c>
    </row>
    <row r="37" ht="15.75" customHeight="1">
      <c r="C37" s="41"/>
      <c r="D37" s="47">
        <v>371.0</v>
      </c>
      <c r="E37" s="44" t="s">
        <v>653</v>
      </c>
      <c r="F37" s="44"/>
      <c r="G37" s="44"/>
      <c r="H37" s="44"/>
      <c r="I37" s="44"/>
      <c r="N37" s="45"/>
      <c r="O37" s="40"/>
    </row>
    <row r="38" ht="15.75" customHeight="1">
      <c r="C38" s="41"/>
      <c r="D38" s="44"/>
      <c r="E38" s="44">
        <v>3712.0</v>
      </c>
      <c r="F38" s="44" t="s">
        <v>654</v>
      </c>
      <c r="G38" s="44"/>
      <c r="N38" s="45"/>
      <c r="O38" s="40"/>
    </row>
    <row r="39" ht="15.75" customHeight="1">
      <c r="D39" s="49" t="s">
        <v>659</v>
      </c>
      <c r="N39" s="50"/>
      <c r="O39" s="51"/>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14:O14"/>
    <mergeCell ref="C15:O15"/>
    <mergeCell ref="C16:O16"/>
    <mergeCell ref="C19:M19"/>
    <mergeCell ref="C29:O29"/>
    <mergeCell ref="C32:M32"/>
    <mergeCell ref="B1:E1"/>
    <mergeCell ref="F1:G1"/>
    <mergeCell ref="B2:O2"/>
    <mergeCell ref="B5:O5"/>
    <mergeCell ref="C8:O8"/>
    <mergeCell ref="C9:O9"/>
    <mergeCell ref="C13:O13"/>
  </mergeCells>
  <printOptions/>
  <pageMargins bottom="0.75" footer="0.0" header="0.0" left="0.7" right="0.7" top="0.75"/>
  <pageSetup paperSize="9" orientation="portrait"/>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71"/>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660</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8.0" customHeight="1">
      <c r="A5" s="56"/>
      <c r="B5" s="11" t="s">
        <v>661</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662</v>
      </c>
      <c r="G7" s="61"/>
      <c r="H7" s="61"/>
      <c r="I7" s="61"/>
      <c r="J7" s="61"/>
      <c r="K7" s="61"/>
      <c r="L7" s="61"/>
      <c r="M7" s="61"/>
      <c r="N7" s="61"/>
      <c r="O7" s="61"/>
      <c r="P7" s="56"/>
      <c r="Q7" s="56"/>
    </row>
    <row r="8" ht="41.25" customHeight="1">
      <c r="A8" s="56"/>
      <c r="B8" s="14"/>
      <c r="C8" s="62" t="s">
        <v>663</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57.0" customHeight="1">
      <c r="A12" s="56"/>
      <c r="B12" s="56"/>
      <c r="C12" s="62" t="s">
        <v>664</v>
      </c>
      <c r="P12" s="67"/>
      <c r="Q12" s="56"/>
    </row>
    <row r="13" ht="14.25" customHeight="1">
      <c r="A13" s="56"/>
      <c r="B13" s="56"/>
      <c r="C13" s="56"/>
      <c r="D13" s="56"/>
      <c r="E13" s="56"/>
      <c r="F13" s="94"/>
      <c r="G13" s="94"/>
      <c r="H13" s="56"/>
      <c r="I13" s="56"/>
      <c r="J13" s="56"/>
      <c r="K13" s="56"/>
      <c r="L13" s="56"/>
      <c r="M13" s="56"/>
      <c r="N13" s="56"/>
      <c r="O13" s="56"/>
      <c r="P13" s="56"/>
      <c r="Q13" s="56"/>
    </row>
    <row r="14" ht="14.25" customHeight="1">
      <c r="A14" s="56"/>
      <c r="B14" s="56"/>
      <c r="C14" s="56"/>
      <c r="D14" s="56"/>
      <c r="E14" s="56"/>
      <c r="F14" s="94"/>
      <c r="G14" s="94"/>
      <c r="H14" s="56"/>
      <c r="I14" s="56"/>
      <c r="J14" s="56"/>
      <c r="K14" s="56"/>
      <c r="L14" s="56"/>
      <c r="M14" s="56"/>
      <c r="N14" s="56"/>
      <c r="O14" s="56"/>
      <c r="P14" s="56"/>
      <c r="Q14" s="56"/>
    </row>
    <row r="15">
      <c r="C15" s="36" t="s">
        <v>33</v>
      </c>
      <c r="D15" s="3"/>
      <c r="E15" s="3"/>
      <c r="F15" s="3"/>
      <c r="G15" s="3"/>
      <c r="H15" s="3"/>
      <c r="I15" s="3"/>
      <c r="J15" s="3"/>
      <c r="K15" s="3"/>
      <c r="L15" s="3"/>
      <c r="M15" s="4"/>
      <c r="N15" s="37" t="s">
        <v>34</v>
      </c>
      <c r="O15" s="38" t="s">
        <v>35</v>
      </c>
    </row>
    <row r="16">
      <c r="C16" s="9">
        <v>38.0</v>
      </c>
      <c r="D16" s="9" t="s">
        <v>665</v>
      </c>
      <c r="E16" s="10"/>
      <c r="F16" s="10"/>
      <c r="G16" s="10"/>
      <c r="H16" s="10"/>
      <c r="I16" s="10"/>
      <c r="J16" s="10"/>
      <c r="K16" s="10"/>
      <c r="L16" s="10"/>
      <c r="M16" s="10"/>
      <c r="N16" s="39">
        <v>52800.0</v>
      </c>
      <c r="O16" s="40"/>
    </row>
    <row r="17">
      <c r="C17" s="41"/>
      <c r="D17" s="47">
        <v>382.0</v>
      </c>
      <c r="E17" s="44" t="s">
        <v>666</v>
      </c>
      <c r="F17" s="44"/>
      <c r="G17" s="44"/>
      <c r="H17" s="44"/>
      <c r="N17" s="45"/>
      <c r="O17" s="40"/>
    </row>
    <row r="18">
      <c r="D18" s="47"/>
      <c r="E18" s="44">
        <v>3822.0</v>
      </c>
      <c r="F18" s="44" t="s">
        <v>667</v>
      </c>
      <c r="G18" s="44"/>
      <c r="H18" s="44"/>
      <c r="N18" s="45"/>
      <c r="O18" s="40"/>
    </row>
    <row r="19">
      <c r="C19" s="9">
        <v>33.0</v>
      </c>
      <c r="D19" s="9" t="s">
        <v>668</v>
      </c>
      <c r="E19" s="10"/>
      <c r="F19" s="10"/>
      <c r="G19" s="10"/>
      <c r="H19" s="10"/>
      <c r="I19" s="10"/>
      <c r="J19" s="10"/>
      <c r="K19" s="10"/>
      <c r="L19" s="10"/>
      <c r="M19" s="10"/>
      <c r="N19" s="39"/>
      <c r="O19" s="48">
        <f>+N16</f>
        <v>52800</v>
      </c>
    </row>
    <row r="20">
      <c r="C20" s="41"/>
      <c r="D20" s="47">
        <v>334.0</v>
      </c>
      <c r="E20" s="44" t="s">
        <v>669</v>
      </c>
      <c r="F20" s="44"/>
      <c r="G20" s="44"/>
      <c r="H20" s="44"/>
      <c r="I20" s="44"/>
      <c r="N20" s="45"/>
      <c r="O20" s="40"/>
    </row>
    <row r="21" ht="15.75" customHeight="1">
      <c r="D21" s="47"/>
      <c r="E21" s="44">
        <v>3341.0</v>
      </c>
      <c r="F21" s="44" t="s">
        <v>163</v>
      </c>
      <c r="G21" s="44"/>
      <c r="N21" s="45"/>
      <c r="O21" s="40"/>
    </row>
    <row r="22" ht="15.75" customHeight="1">
      <c r="C22" s="41"/>
      <c r="D22" s="44"/>
      <c r="E22" s="44">
        <v>33411.0</v>
      </c>
      <c r="F22" s="44" t="s">
        <v>73</v>
      </c>
      <c r="G22" s="44"/>
      <c r="N22" s="45"/>
      <c r="O22" s="40"/>
    </row>
    <row r="23" ht="15.75" customHeight="1">
      <c r="D23" s="49" t="s">
        <v>670</v>
      </c>
      <c r="N23" s="50"/>
      <c r="O23" s="51"/>
    </row>
    <row r="24" ht="15.75" customHeight="1"/>
    <row r="25" ht="15.75" customHeight="1"/>
    <row r="26" ht="36.75" customHeight="1">
      <c r="A26" s="56"/>
      <c r="B26" s="56"/>
      <c r="C26" s="62" t="s">
        <v>671</v>
      </c>
      <c r="P26" s="67"/>
      <c r="Q26" s="56"/>
    </row>
    <row r="27" ht="67.5" customHeight="1">
      <c r="A27" s="56"/>
      <c r="B27" s="56"/>
      <c r="C27" s="62" t="s">
        <v>672</v>
      </c>
      <c r="P27" s="67"/>
      <c r="Q27" s="56"/>
    </row>
    <row r="28" ht="110.25" customHeight="1">
      <c r="A28" s="56"/>
      <c r="B28" s="56"/>
      <c r="C28" s="62" t="s">
        <v>673</v>
      </c>
      <c r="P28" s="67"/>
      <c r="Q28" s="56"/>
    </row>
    <row r="29" ht="30.0" customHeight="1">
      <c r="A29" s="56"/>
      <c r="B29" s="56"/>
      <c r="C29" s="62" t="s">
        <v>674</v>
      </c>
      <c r="P29" s="67"/>
      <c r="Q29" s="56"/>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C26:O26"/>
    <mergeCell ref="C27:O27"/>
    <mergeCell ref="C28:O28"/>
    <mergeCell ref="C29:O29"/>
    <mergeCell ref="B1:E1"/>
    <mergeCell ref="F1:G1"/>
    <mergeCell ref="B2:O2"/>
    <mergeCell ref="B5:O5"/>
    <mergeCell ref="C8:O8"/>
    <mergeCell ref="C12:O12"/>
    <mergeCell ref="C15:M15"/>
  </mergeCells>
  <printOptions/>
  <pageMargins bottom="0.75" footer="0.0" header="0.0" left="0.7" right="0.7" top="0.75"/>
  <pageSetup paperSize="9" orientation="portrait"/>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F0"/>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0"/>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3.0</v>
      </c>
      <c r="G1" s="4"/>
      <c r="H1" s="5" t="s">
        <v>474</v>
      </c>
      <c r="I1" s="5"/>
      <c r="J1" s="5"/>
      <c r="K1" s="5"/>
      <c r="L1" s="5"/>
      <c r="M1" s="5"/>
      <c r="N1" s="5"/>
      <c r="O1" s="5"/>
      <c r="P1" s="1"/>
      <c r="Q1" s="1"/>
      <c r="R1" s="1"/>
      <c r="S1" s="1"/>
      <c r="T1" s="1"/>
      <c r="U1" s="1"/>
      <c r="V1" s="1"/>
      <c r="W1" s="1"/>
      <c r="X1" s="1"/>
      <c r="Y1" s="1"/>
      <c r="Z1" s="1"/>
    </row>
    <row r="2">
      <c r="B2" s="55" t="s">
        <v>675</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3.0" customHeight="1">
      <c r="A5" s="56"/>
      <c r="B5" s="11" t="s">
        <v>676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677</v>
      </c>
      <c r="G7" s="61"/>
      <c r="H7" s="61"/>
      <c r="I7" s="61"/>
      <c r="J7" s="61"/>
      <c r="K7" s="61"/>
      <c r="L7" s="61"/>
      <c r="M7" s="61"/>
      <c r="N7" s="61"/>
      <c r="O7" s="61"/>
      <c r="P7" s="56"/>
      <c r="Q7" s="56"/>
    </row>
    <row r="8" ht="48.75" customHeight="1">
      <c r="A8" s="56"/>
      <c r="B8" s="14"/>
      <c r="C8" s="62" t="s">
        <v>678</v>
      </c>
      <c r="P8" s="56"/>
      <c r="Q8" s="56"/>
    </row>
    <row r="9" ht="20.25" customHeight="1">
      <c r="A9" s="56"/>
      <c r="B9" s="14"/>
      <c r="C9" s="62" t="s">
        <v>679</v>
      </c>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56"/>
      <c r="D12" s="56"/>
      <c r="E12" s="56"/>
      <c r="F12" s="56"/>
      <c r="G12" s="56"/>
      <c r="H12" s="56"/>
      <c r="I12" s="56"/>
      <c r="J12" s="56"/>
      <c r="K12" s="56"/>
      <c r="L12" s="56"/>
      <c r="M12" s="56"/>
      <c r="N12" s="56"/>
      <c r="O12" s="56"/>
      <c r="P12" s="56"/>
      <c r="Q12" s="56"/>
    </row>
    <row r="13" ht="38.25" customHeight="1">
      <c r="A13" s="56"/>
      <c r="B13" s="56"/>
      <c r="C13" s="62" t="s">
        <v>680</v>
      </c>
      <c r="P13" s="67"/>
      <c r="Q13" s="56"/>
    </row>
    <row r="14" ht="14.25" customHeight="1">
      <c r="A14" s="56"/>
      <c r="B14" s="56"/>
      <c r="C14" s="56"/>
      <c r="D14" s="56"/>
      <c r="E14" s="56"/>
      <c r="F14" s="94"/>
      <c r="G14" s="94"/>
      <c r="H14" s="56"/>
      <c r="I14" s="56"/>
      <c r="J14" s="56"/>
      <c r="K14" s="56"/>
      <c r="L14" s="56"/>
      <c r="M14" s="56"/>
      <c r="N14" s="56"/>
      <c r="O14" s="56"/>
      <c r="P14" s="56"/>
      <c r="Q14" s="56"/>
    </row>
    <row r="15" ht="14.25" customHeight="1">
      <c r="A15" s="56"/>
      <c r="B15" s="56"/>
      <c r="C15" s="56"/>
      <c r="D15" s="56"/>
      <c r="E15" s="141"/>
      <c r="F15" s="142" t="s">
        <v>681</v>
      </c>
      <c r="G15" s="142"/>
      <c r="H15" s="143"/>
      <c r="I15" s="56"/>
      <c r="J15" s="56"/>
      <c r="K15" s="56"/>
      <c r="L15" s="56"/>
      <c r="M15" s="56"/>
      <c r="N15" s="56"/>
      <c r="O15" s="56"/>
      <c r="P15" s="56"/>
      <c r="Q15" s="56"/>
    </row>
    <row r="16" ht="14.25" customHeight="1">
      <c r="A16" s="56"/>
      <c r="B16" s="56"/>
      <c r="C16" s="56"/>
      <c r="D16" s="56"/>
      <c r="E16" s="144" t="s">
        <v>682</v>
      </c>
      <c r="F16" s="13"/>
      <c r="G16" s="145"/>
      <c r="H16" s="146"/>
      <c r="I16" s="56"/>
      <c r="J16" s="56"/>
      <c r="K16" s="56"/>
      <c r="L16" s="56"/>
      <c r="M16" s="56"/>
      <c r="N16" s="56"/>
      <c r="O16" s="56"/>
      <c r="P16" s="56"/>
      <c r="Q16" s="56"/>
    </row>
    <row r="17" ht="14.25" customHeight="1">
      <c r="A17" s="56"/>
      <c r="B17" s="56"/>
      <c r="C17" s="56"/>
      <c r="D17" s="56"/>
      <c r="E17" s="56"/>
      <c r="F17" s="94"/>
      <c r="G17" s="94"/>
      <c r="H17" s="56"/>
      <c r="I17" s="56"/>
      <c r="J17" s="56"/>
      <c r="K17" s="56"/>
      <c r="L17" s="56"/>
      <c r="M17" s="56"/>
      <c r="N17" s="56"/>
      <c r="O17" s="56"/>
      <c r="P17" s="56"/>
      <c r="Q17" s="56"/>
    </row>
    <row r="18" ht="38.25" customHeight="1">
      <c r="A18" s="56"/>
      <c r="B18" s="56"/>
      <c r="C18" s="62" t="s">
        <v>683</v>
      </c>
      <c r="P18" s="67"/>
      <c r="Q18" s="56"/>
    </row>
    <row r="19" ht="14.25" customHeight="1">
      <c r="A19" s="56"/>
      <c r="B19" s="56"/>
      <c r="C19" s="56"/>
      <c r="D19" s="56"/>
      <c r="E19" s="56"/>
      <c r="F19" s="94"/>
      <c r="G19" s="94"/>
      <c r="H19" s="56"/>
      <c r="I19" s="56"/>
      <c r="J19" s="56"/>
      <c r="K19" s="56"/>
      <c r="L19" s="56"/>
      <c r="M19" s="56"/>
      <c r="N19" s="56"/>
      <c r="O19" s="56"/>
      <c r="P19" s="56"/>
      <c r="Q19" s="56"/>
    </row>
    <row r="20" ht="14.25" customHeight="1">
      <c r="A20" s="56"/>
      <c r="B20" s="56"/>
      <c r="C20" s="56"/>
      <c r="D20" s="56"/>
      <c r="E20" s="56"/>
      <c r="F20" s="147" t="s">
        <v>684</v>
      </c>
      <c r="G20" s="128"/>
      <c r="H20" s="128"/>
      <c r="I20" s="102"/>
      <c r="J20" s="148" t="s">
        <v>347</v>
      </c>
      <c r="K20" s="56"/>
      <c r="L20" s="56"/>
      <c r="M20" s="56"/>
      <c r="N20" s="56"/>
      <c r="O20" s="56"/>
      <c r="P20" s="56"/>
      <c r="Q20" s="56"/>
    </row>
    <row r="21" ht="14.25" customHeight="1">
      <c r="A21" s="56"/>
      <c r="B21" s="56"/>
      <c r="C21" s="56"/>
      <c r="D21" s="56"/>
      <c r="E21" s="56"/>
      <c r="F21" s="138" t="s">
        <v>685</v>
      </c>
      <c r="G21" s="128"/>
      <c r="H21" s="128"/>
      <c r="I21" s="102"/>
      <c r="J21" s="149">
        <v>45000.0</v>
      </c>
      <c r="K21" s="56"/>
      <c r="L21" s="56"/>
      <c r="M21" s="56"/>
      <c r="N21" s="56"/>
      <c r="O21" s="56"/>
      <c r="P21" s="56"/>
      <c r="Q21" s="56"/>
    </row>
    <row r="22" ht="14.25" customHeight="1">
      <c r="A22" s="56"/>
      <c r="B22" s="56"/>
      <c r="C22" s="56"/>
      <c r="D22" s="56"/>
      <c r="E22" s="56"/>
      <c r="F22" s="138" t="s">
        <v>686</v>
      </c>
      <c r="G22" s="128"/>
      <c r="H22" s="128"/>
      <c r="I22" s="102"/>
      <c r="J22" s="149">
        <v>-11538.46</v>
      </c>
      <c r="K22" s="56"/>
      <c r="L22" s="56"/>
      <c r="M22" s="56"/>
      <c r="N22" s="56"/>
      <c r="O22" s="56"/>
      <c r="P22" s="56"/>
      <c r="Q22" s="56"/>
    </row>
    <row r="23" ht="14.25" customHeight="1">
      <c r="A23" s="56"/>
      <c r="B23" s="56"/>
      <c r="C23" s="56"/>
      <c r="D23" s="56"/>
      <c r="E23" s="56"/>
      <c r="F23" s="138" t="s">
        <v>687</v>
      </c>
      <c r="G23" s="128"/>
      <c r="H23" s="128"/>
      <c r="I23" s="102"/>
      <c r="J23" s="150">
        <v>33461.54</v>
      </c>
      <c r="K23" s="56"/>
      <c r="L23" s="56"/>
      <c r="M23" s="56"/>
      <c r="N23" s="56"/>
      <c r="O23" s="56"/>
      <c r="P23" s="56"/>
      <c r="Q23" s="56"/>
    </row>
    <row r="24" ht="14.25" customHeight="1">
      <c r="A24" s="56"/>
      <c r="B24" s="56"/>
      <c r="C24" s="56"/>
      <c r="D24" s="56"/>
      <c r="E24" s="56"/>
      <c r="F24" s="138" t="s">
        <v>688</v>
      </c>
      <c r="G24" s="128"/>
      <c r="H24" s="128"/>
      <c r="I24" s="102"/>
      <c r="J24" s="150">
        <v>11000.0</v>
      </c>
      <c r="K24" s="56"/>
      <c r="L24" s="56"/>
      <c r="M24" s="56"/>
      <c r="N24" s="56"/>
      <c r="O24" s="56"/>
      <c r="P24" s="56"/>
      <c r="Q24" s="56"/>
    </row>
    <row r="25" ht="14.25" customHeight="1">
      <c r="A25" s="56"/>
      <c r="B25" s="56"/>
      <c r="C25" s="56"/>
      <c r="D25" s="56"/>
      <c r="E25" s="56"/>
      <c r="F25" s="138" t="s">
        <v>689</v>
      </c>
      <c r="G25" s="128"/>
      <c r="H25" s="128"/>
      <c r="I25" s="102"/>
      <c r="J25" s="149">
        <v>44461.54</v>
      </c>
      <c r="K25" s="56"/>
      <c r="L25" s="56"/>
      <c r="M25" s="56"/>
      <c r="N25" s="56"/>
      <c r="O25" s="56"/>
      <c r="P25" s="56"/>
      <c r="Q25" s="56"/>
    </row>
    <row r="26" ht="14.25" customHeight="1">
      <c r="A26" s="56"/>
      <c r="B26" s="56"/>
      <c r="C26" s="56"/>
      <c r="D26" s="56"/>
      <c r="E26" s="56"/>
      <c r="F26" s="151" t="s">
        <v>690</v>
      </c>
      <c r="G26" s="94"/>
      <c r="H26" s="56"/>
      <c r="I26" s="56"/>
      <c r="J26" s="56"/>
      <c r="K26" s="56"/>
      <c r="L26" s="56"/>
      <c r="M26" s="56"/>
      <c r="N26" s="56"/>
      <c r="O26" s="56"/>
      <c r="P26" s="56"/>
      <c r="Q26" s="56"/>
    </row>
    <row r="27" ht="14.25" customHeight="1">
      <c r="A27" s="56"/>
      <c r="B27" s="56"/>
      <c r="C27" s="56"/>
      <c r="D27" s="56"/>
      <c r="E27" s="56"/>
      <c r="F27" s="94"/>
      <c r="G27" s="94"/>
      <c r="H27" s="56"/>
      <c r="I27" s="56"/>
      <c r="J27" s="56"/>
      <c r="K27" s="56"/>
      <c r="L27" s="56"/>
      <c r="M27" s="56"/>
      <c r="N27" s="56"/>
      <c r="O27" s="56"/>
      <c r="P27" s="56"/>
      <c r="Q27" s="56"/>
    </row>
    <row r="28" ht="38.25" customHeight="1">
      <c r="A28" s="56"/>
      <c r="B28" s="56"/>
      <c r="C28" s="62" t="s">
        <v>691</v>
      </c>
      <c r="P28" s="67"/>
      <c r="Q28" s="56"/>
    </row>
    <row r="29" ht="14.25" customHeight="1">
      <c r="A29" s="56"/>
      <c r="B29" s="56"/>
      <c r="C29" s="56"/>
      <c r="D29" s="56"/>
      <c r="E29" s="56"/>
      <c r="F29" s="94"/>
      <c r="G29" s="94"/>
      <c r="H29" s="56"/>
      <c r="I29" s="56"/>
      <c r="J29" s="56"/>
      <c r="K29" s="56"/>
      <c r="L29" s="56"/>
      <c r="M29" s="56"/>
      <c r="N29" s="56"/>
      <c r="O29" s="56"/>
      <c r="P29" s="56"/>
      <c r="Q29" s="56"/>
    </row>
    <row r="30" ht="14.25" customHeight="1">
      <c r="A30" s="56"/>
      <c r="B30" s="56"/>
      <c r="C30" s="56"/>
      <c r="D30" s="56"/>
      <c r="E30" s="56"/>
      <c r="F30" s="152" t="s">
        <v>692</v>
      </c>
      <c r="G30" s="153"/>
      <c r="H30" s="153"/>
      <c r="I30" s="154"/>
      <c r="J30" s="56"/>
      <c r="K30" s="56"/>
      <c r="L30" s="56"/>
      <c r="M30" s="56"/>
      <c r="N30" s="56"/>
      <c r="O30" s="56"/>
      <c r="P30" s="56"/>
      <c r="Q30" s="56"/>
    </row>
    <row r="31" ht="14.25" customHeight="1">
      <c r="A31" s="56"/>
      <c r="B31" s="56"/>
      <c r="C31" s="56"/>
      <c r="D31" s="56"/>
      <c r="E31" s="56"/>
      <c r="F31" s="155" t="s">
        <v>693</v>
      </c>
      <c r="G31" s="156"/>
      <c r="H31" s="156"/>
      <c r="I31" s="157"/>
      <c r="J31" s="56"/>
      <c r="K31" s="56"/>
      <c r="L31" s="56"/>
      <c r="M31" s="56"/>
      <c r="N31" s="56"/>
      <c r="O31" s="56"/>
      <c r="P31" s="56"/>
      <c r="Q31" s="56"/>
    </row>
    <row r="32" ht="14.25" customHeight="1">
      <c r="A32" s="56"/>
      <c r="B32" s="56"/>
      <c r="C32" s="56"/>
      <c r="D32" s="56"/>
      <c r="E32" s="56"/>
      <c r="F32" s="94"/>
      <c r="G32" s="94"/>
      <c r="H32" s="56"/>
      <c r="I32" s="56"/>
      <c r="J32" s="56"/>
      <c r="K32" s="56"/>
      <c r="L32" s="56"/>
      <c r="M32" s="56"/>
      <c r="N32" s="56"/>
      <c r="O32" s="56"/>
      <c r="P32" s="56"/>
      <c r="Q32" s="56"/>
    </row>
    <row r="33" ht="14.25" customHeight="1">
      <c r="A33" s="56"/>
      <c r="B33" s="56"/>
      <c r="C33" s="56"/>
      <c r="D33" s="56"/>
      <c r="E33" s="56"/>
      <c r="F33" s="152" t="s">
        <v>681</v>
      </c>
      <c r="G33" s="153"/>
      <c r="H33" s="153"/>
      <c r="I33" s="154"/>
      <c r="J33" s="56"/>
      <c r="K33" s="56"/>
      <c r="L33" s="56"/>
      <c r="M33" s="56"/>
      <c r="N33" s="56"/>
      <c r="O33" s="56"/>
      <c r="P33" s="56"/>
      <c r="Q33" s="56"/>
    </row>
    <row r="34" ht="14.25" customHeight="1">
      <c r="A34" s="56"/>
      <c r="B34" s="56"/>
      <c r="C34" s="56"/>
      <c r="D34" s="56"/>
      <c r="E34" s="56"/>
      <c r="F34" s="155" t="s">
        <v>694</v>
      </c>
      <c r="G34" s="156"/>
      <c r="H34" s="156"/>
      <c r="I34" s="157"/>
      <c r="J34" s="56"/>
      <c r="K34" s="56"/>
      <c r="L34" s="56"/>
      <c r="M34" s="56"/>
      <c r="N34" s="56"/>
      <c r="O34" s="56"/>
      <c r="P34" s="56"/>
      <c r="Q34" s="56"/>
    </row>
    <row r="35" ht="14.25" customHeight="1">
      <c r="A35" s="56"/>
      <c r="B35" s="56"/>
      <c r="C35" s="56"/>
      <c r="D35" s="56"/>
      <c r="E35" s="56"/>
      <c r="F35" s="94"/>
      <c r="G35" s="94"/>
      <c r="H35" s="56"/>
      <c r="I35" s="56"/>
      <c r="J35" s="56"/>
      <c r="K35" s="56"/>
      <c r="L35" s="56"/>
      <c r="M35" s="56"/>
      <c r="N35" s="56"/>
      <c r="O35" s="56"/>
      <c r="P35" s="56"/>
      <c r="Q35" s="56"/>
    </row>
    <row r="36" ht="38.25" customHeight="1">
      <c r="A36" s="56"/>
      <c r="B36" s="56"/>
      <c r="C36" s="62" t="s">
        <v>695</v>
      </c>
      <c r="P36" s="67"/>
      <c r="Q36" s="56"/>
    </row>
    <row r="37" ht="14.25" customHeight="1">
      <c r="A37" s="56"/>
      <c r="B37" s="56"/>
      <c r="C37" s="56"/>
      <c r="D37" s="56"/>
      <c r="E37" s="56"/>
      <c r="F37" s="94"/>
      <c r="G37" s="94"/>
      <c r="H37" s="56"/>
      <c r="I37" s="56"/>
      <c r="J37" s="56"/>
      <c r="K37" s="56"/>
      <c r="L37" s="56"/>
      <c r="M37" s="56"/>
      <c r="N37" s="56"/>
      <c r="O37" s="56"/>
      <c r="P37" s="56"/>
      <c r="Q37" s="56"/>
    </row>
    <row r="38" ht="14.25" customHeight="1">
      <c r="A38" s="56"/>
      <c r="B38" s="56"/>
      <c r="C38" s="56"/>
      <c r="D38" s="56"/>
      <c r="E38" s="56"/>
      <c r="F38" s="94"/>
      <c r="G38" s="94"/>
      <c r="H38" s="56"/>
      <c r="I38" s="56"/>
      <c r="J38" s="56"/>
      <c r="K38" s="56"/>
      <c r="L38" s="56"/>
      <c r="M38" s="56"/>
      <c r="N38" s="56"/>
      <c r="O38" s="56"/>
      <c r="P38" s="56"/>
      <c r="Q38" s="56"/>
    </row>
    <row r="39" ht="15.75" customHeight="1">
      <c r="C39" s="36" t="s">
        <v>33</v>
      </c>
      <c r="D39" s="3"/>
      <c r="E39" s="3"/>
      <c r="F39" s="3"/>
      <c r="G39" s="3"/>
      <c r="H39" s="3"/>
      <c r="I39" s="3"/>
      <c r="J39" s="3"/>
      <c r="K39" s="3"/>
      <c r="L39" s="3"/>
      <c r="M39" s="4"/>
      <c r="N39" s="37" t="s">
        <v>34</v>
      </c>
      <c r="O39" s="38" t="s">
        <v>35</v>
      </c>
    </row>
    <row r="40" ht="15.75" customHeight="1">
      <c r="C40" s="8">
        <v>68.0</v>
      </c>
      <c r="D40" s="9" t="s">
        <v>696</v>
      </c>
      <c r="E40" s="10"/>
      <c r="F40" s="10"/>
      <c r="G40" s="10"/>
      <c r="H40" s="10"/>
      <c r="I40" s="10"/>
      <c r="J40" s="10"/>
      <c r="K40" s="10"/>
      <c r="L40" s="10"/>
      <c r="M40" s="10"/>
      <c r="N40" s="39">
        <v>926.28</v>
      </c>
      <c r="O40" s="40"/>
    </row>
    <row r="41" ht="15.75" customHeight="1">
      <c r="C41" s="41"/>
      <c r="D41" s="47">
        <v>681.0</v>
      </c>
      <c r="E41" s="44" t="s">
        <v>697</v>
      </c>
      <c r="F41" s="44"/>
      <c r="G41" s="44"/>
      <c r="H41" s="44"/>
      <c r="N41" s="45"/>
      <c r="O41" s="40"/>
    </row>
    <row r="42" ht="15.75" customHeight="1">
      <c r="C42" s="41"/>
      <c r="D42" s="44"/>
      <c r="E42" s="44">
        <v>6814.0</v>
      </c>
      <c r="F42" s="44" t="s">
        <v>698</v>
      </c>
      <c r="G42" s="44"/>
      <c r="H42" s="44"/>
      <c r="N42" s="45"/>
      <c r="O42" s="40"/>
    </row>
    <row r="43" ht="15.75" customHeight="1">
      <c r="C43" s="41"/>
      <c r="D43" s="44"/>
      <c r="E43" s="44">
        <v>68142.0</v>
      </c>
      <c r="F43" s="44" t="s">
        <v>699</v>
      </c>
      <c r="G43" s="44"/>
      <c r="H43" s="44"/>
      <c r="N43" s="45"/>
      <c r="O43" s="40"/>
    </row>
    <row r="44" ht="15.75" customHeight="1">
      <c r="C44" s="8">
        <v>39.0</v>
      </c>
      <c r="D44" s="9" t="s">
        <v>157</v>
      </c>
      <c r="E44" s="10"/>
      <c r="F44" s="10"/>
      <c r="G44" s="10"/>
      <c r="H44" s="10"/>
      <c r="I44" s="10"/>
      <c r="J44" s="10"/>
      <c r="K44" s="10"/>
      <c r="L44" s="10"/>
      <c r="M44" s="10"/>
      <c r="N44" s="39"/>
      <c r="O44" s="48">
        <f>+N40</f>
        <v>926.28</v>
      </c>
    </row>
    <row r="45" ht="15.75" customHeight="1">
      <c r="C45" s="41"/>
      <c r="D45" s="47">
        <v>391.0</v>
      </c>
      <c r="E45" s="44" t="s">
        <v>634</v>
      </c>
      <c r="F45" s="44"/>
      <c r="G45" s="44"/>
      <c r="H45" s="44"/>
      <c r="I45" s="44"/>
      <c r="N45" s="45"/>
      <c r="O45" s="40"/>
    </row>
    <row r="46" ht="15.75" customHeight="1">
      <c r="C46" s="41"/>
      <c r="D46" s="44"/>
      <c r="E46" s="44">
        <v>3913.0</v>
      </c>
      <c r="F46" s="44" t="s">
        <v>700</v>
      </c>
      <c r="G46" s="44"/>
      <c r="N46" s="45"/>
      <c r="O46" s="40"/>
    </row>
    <row r="47" ht="15.75" customHeight="1">
      <c r="C47" s="41"/>
      <c r="D47" s="44"/>
      <c r="E47" s="44">
        <v>39132.0</v>
      </c>
      <c r="F47" s="44" t="s">
        <v>699</v>
      </c>
      <c r="G47" s="44"/>
      <c r="N47" s="45"/>
      <c r="O47" s="40"/>
    </row>
    <row r="48" ht="15.75" customHeight="1">
      <c r="D48" s="49" t="s">
        <v>701</v>
      </c>
      <c r="N48" s="50"/>
      <c r="O48" s="51"/>
    </row>
    <row r="49" ht="15.75" customHeight="1"/>
    <row r="50" ht="14.25" customHeight="1">
      <c r="A50" s="56"/>
      <c r="B50" s="56"/>
      <c r="C50" s="56"/>
      <c r="D50" s="56"/>
      <c r="E50" s="56"/>
      <c r="F50" s="94"/>
      <c r="G50" s="94"/>
      <c r="H50" s="56"/>
      <c r="I50" s="56"/>
      <c r="J50" s="56"/>
      <c r="K50" s="56"/>
      <c r="L50" s="56"/>
      <c r="M50" s="56"/>
      <c r="N50" s="56"/>
      <c r="O50" s="56"/>
      <c r="P50" s="56"/>
      <c r="Q50" s="56"/>
    </row>
    <row r="51" ht="14.25" customHeight="1">
      <c r="A51" s="56"/>
      <c r="B51" s="56"/>
      <c r="C51" s="56"/>
      <c r="D51" s="56"/>
      <c r="E51" s="56"/>
      <c r="F51" s="94"/>
      <c r="G51" s="94"/>
      <c r="H51" s="56"/>
      <c r="I51" s="56"/>
      <c r="J51" s="56"/>
      <c r="K51" s="56"/>
      <c r="L51" s="56"/>
      <c r="M51" s="56"/>
      <c r="N51" s="56"/>
      <c r="O51" s="56"/>
      <c r="P51" s="56"/>
      <c r="Q51" s="56"/>
    </row>
    <row r="52" ht="15.75" customHeight="1">
      <c r="C52" s="36" t="s">
        <v>33</v>
      </c>
      <c r="D52" s="3"/>
      <c r="E52" s="3"/>
      <c r="F52" s="3"/>
      <c r="G52" s="3"/>
      <c r="H52" s="3"/>
      <c r="I52" s="3"/>
      <c r="J52" s="3"/>
      <c r="K52" s="3"/>
      <c r="L52" s="3"/>
      <c r="M52" s="4"/>
      <c r="N52" s="37" t="s">
        <v>34</v>
      </c>
      <c r="O52" s="38" t="s">
        <v>35</v>
      </c>
    </row>
    <row r="53" ht="15.75" customHeight="1">
      <c r="C53" s="9">
        <v>90.0</v>
      </c>
      <c r="D53" s="9" t="s">
        <v>702</v>
      </c>
      <c r="E53" s="10"/>
      <c r="F53" s="10"/>
      <c r="G53" s="10"/>
      <c r="H53" s="10"/>
      <c r="I53" s="10"/>
      <c r="J53" s="10"/>
      <c r="K53" s="10"/>
      <c r="L53" s="10"/>
      <c r="M53" s="10"/>
      <c r="N53" s="39">
        <f>+N40</f>
        <v>926.28</v>
      </c>
      <c r="O53" s="40"/>
    </row>
    <row r="54" ht="15.75" customHeight="1">
      <c r="C54" s="41"/>
      <c r="D54" s="47">
        <v>903.0</v>
      </c>
      <c r="E54" s="44" t="s">
        <v>703</v>
      </c>
      <c r="F54" s="44"/>
      <c r="G54" s="44"/>
      <c r="H54" s="44"/>
      <c r="N54" s="45"/>
      <c r="O54" s="40"/>
    </row>
    <row r="55" ht="15.75" customHeight="1">
      <c r="C55" s="9">
        <v>78.0</v>
      </c>
      <c r="D55" s="9" t="s">
        <v>704</v>
      </c>
      <c r="E55" s="10"/>
      <c r="F55" s="10"/>
      <c r="G55" s="10"/>
      <c r="H55" s="10"/>
      <c r="I55" s="10"/>
      <c r="J55" s="10"/>
      <c r="K55" s="10"/>
      <c r="L55" s="10"/>
      <c r="M55" s="10"/>
      <c r="N55" s="39"/>
      <c r="O55" s="48">
        <f>+N53</f>
        <v>926.28</v>
      </c>
    </row>
    <row r="56" ht="15.75" customHeight="1">
      <c r="C56" s="41"/>
      <c r="D56" s="47">
        <v>781.0</v>
      </c>
      <c r="E56" s="44" t="s">
        <v>705</v>
      </c>
      <c r="F56" s="44"/>
      <c r="G56" s="44"/>
      <c r="H56" s="44"/>
      <c r="I56" s="44"/>
      <c r="N56" s="45"/>
      <c r="O56" s="40"/>
    </row>
    <row r="57" ht="15.75" customHeight="1">
      <c r="D57" s="49" t="s">
        <v>706</v>
      </c>
      <c r="N57" s="50"/>
      <c r="O57" s="51"/>
    </row>
    <row r="58" ht="15.75" customHeight="1"/>
    <row r="59" ht="15.75" customHeight="1"/>
    <row r="60" ht="15.75" customHeight="1">
      <c r="F60" s="158" t="s">
        <v>707</v>
      </c>
      <c r="G60" s="156"/>
      <c r="H60" s="156"/>
      <c r="I60" s="156"/>
      <c r="J60" s="156"/>
      <c r="K60" s="90"/>
    </row>
    <row r="61" ht="15.75" customHeight="1">
      <c r="F61" s="159"/>
      <c r="G61" s="159"/>
      <c r="H61" s="160" t="s">
        <v>708</v>
      </c>
      <c r="I61" s="102"/>
      <c r="J61" s="160" t="s">
        <v>709</v>
      </c>
      <c r="K61" s="102"/>
    </row>
    <row r="62" ht="15.75" customHeight="1">
      <c r="F62" s="159" t="s">
        <v>710</v>
      </c>
      <c r="G62" s="159" t="s">
        <v>711</v>
      </c>
      <c r="H62" s="159" t="s">
        <v>710</v>
      </c>
      <c r="I62" s="159" t="s">
        <v>712</v>
      </c>
      <c r="J62" s="159" t="s">
        <v>710</v>
      </c>
      <c r="K62" s="159" t="s">
        <v>712</v>
      </c>
    </row>
    <row r="63" ht="15.75" customHeight="1">
      <c r="F63" s="161" t="s">
        <v>713</v>
      </c>
      <c r="G63" s="162"/>
      <c r="H63" s="162"/>
      <c r="I63" s="162"/>
      <c r="J63" s="162"/>
      <c r="K63" s="163"/>
    </row>
    <row r="64" ht="15.75" customHeight="1">
      <c r="F64" s="164">
        <v>2010.0</v>
      </c>
      <c r="G64" s="17">
        <v>44.0</v>
      </c>
      <c r="H64" s="20"/>
      <c r="I64" s="20">
        <v>12692.31</v>
      </c>
      <c r="J64" s="20">
        <v>12464.74</v>
      </c>
      <c r="K64" s="165">
        <v>12464.74</v>
      </c>
    </row>
    <row r="65" ht="15.75" customHeight="1">
      <c r="F65" s="164" t="s">
        <v>714</v>
      </c>
      <c r="G65" s="17"/>
      <c r="H65" s="20">
        <v>12692.31</v>
      </c>
      <c r="I65" s="20"/>
      <c r="J65" s="20"/>
      <c r="K65" s="165"/>
    </row>
    <row r="66" ht="15.75" customHeight="1">
      <c r="F66" s="164">
        <v>2020.0</v>
      </c>
      <c r="G66" s="17">
        <v>112.0</v>
      </c>
      <c r="H66" s="20"/>
      <c r="I66" s="20">
        <v>45000.0</v>
      </c>
      <c r="J66" s="20">
        <v>25935.9</v>
      </c>
      <c r="K66" s="165">
        <v>38400.64</v>
      </c>
    </row>
    <row r="67" ht="15.75" customHeight="1">
      <c r="F67" s="164" t="s">
        <v>715</v>
      </c>
      <c r="G67" s="17">
        <v>76.0</v>
      </c>
      <c r="H67" s="20">
        <v>32307.69</v>
      </c>
      <c r="I67" s="20"/>
      <c r="J67" s="20">
        <v>17599.36</v>
      </c>
      <c r="K67" s="165">
        <v>56000.0</v>
      </c>
    </row>
    <row r="68" ht="15.75" customHeight="1">
      <c r="F68" s="164" t="s">
        <v>716</v>
      </c>
      <c r="G68" s="17"/>
      <c r="H68" s="20"/>
      <c r="I68" s="20"/>
      <c r="J68" s="20"/>
      <c r="K68" s="165"/>
    </row>
    <row r="69" ht="15.75" customHeight="1">
      <c r="F69" s="164">
        <v>2026.0</v>
      </c>
      <c r="G69" s="17"/>
      <c r="H69" s="20"/>
      <c r="I69" s="20"/>
      <c r="J69" s="20"/>
      <c r="K69" s="165"/>
    </row>
    <row r="70" ht="15.75" customHeight="1">
      <c r="F70" s="166"/>
      <c r="G70" s="13"/>
      <c r="H70" s="167">
        <v>232.0</v>
      </c>
      <c r="I70" s="22">
        <v>45000.0</v>
      </c>
      <c r="J70" s="22"/>
      <c r="K70" s="168">
        <v>56000.0</v>
      </c>
    </row>
    <row r="71" ht="15.75" customHeight="1"/>
    <row r="72" ht="43.5" customHeight="1">
      <c r="A72" s="56"/>
      <c r="B72" s="56"/>
      <c r="C72" s="62" t="s">
        <v>717</v>
      </c>
      <c r="P72" s="67"/>
      <c r="Q72" s="56"/>
    </row>
    <row r="73" ht="15.75" customHeight="1"/>
    <row r="74" ht="14.25" customHeight="1">
      <c r="A74" s="56"/>
      <c r="B74" s="56"/>
      <c r="C74" s="56"/>
      <c r="D74" s="56"/>
      <c r="E74" s="56"/>
      <c r="F74" s="152" t="s">
        <v>718</v>
      </c>
      <c r="G74" s="153"/>
      <c r="H74" s="153"/>
      <c r="I74" s="154"/>
      <c r="J74" s="56"/>
      <c r="K74" s="56"/>
      <c r="L74" s="56"/>
      <c r="M74" s="56"/>
      <c r="N74" s="56"/>
      <c r="O74" s="56"/>
      <c r="P74" s="56"/>
      <c r="Q74" s="56"/>
    </row>
    <row r="75" ht="14.25" customHeight="1">
      <c r="A75" s="56"/>
      <c r="B75" s="56"/>
      <c r="C75" s="56"/>
      <c r="D75" s="56"/>
      <c r="E75" s="56"/>
      <c r="F75" s="155" t="s">
        <v>719</v>
      </c>
      <c r="G75" s="156"/>
      <c r="H75" s="156"/>
      <c r="I75" s="157"/>
      <c r="J75" s="56"/>
      <c r="K75" s="56"/>
      <c r="L75" s="56"/>
      <c r="M75" s="56"/>
      <c r="N75" s="56"/>
      <c r="O75" s="56"/>
      <c r="P75" s="56"/>
      <c r="Q75" s="56"/>
    </row>
    <row r="76" ht="14.25" customHeight="1">
      <c r="A76" s="56"/>
      <c r="B76" s="56"/>
      <c r="C76" s="56"/>
      <c r="D76" s="56"/>
      <c r="E76" s="56"/>
      <c r="F76" s="94"/>
      <c r="G76" s="94"/>
      <c r="H76" s="56"/>
      <c r="I76" s="56"/>
      <c r="J76" s="56"/>
      <c r="K76" s="56"/>
      <c r="L76" s="56"/>
      <c r="M76" s="56"/>
      <c r="N76" s="56"/>
      <c r="O76" s="56"/>
      <c r="P76" s="56"/>
      <c r="Q76" s="56"/>
    </row>
    <row r="77" ht="38.25" customHeight="1">
      <c r="A77" s="56"/>
      <c r="B77" s="56"/>
      <c r="C77" s="62" t="s">
        <v>720</v>
      </c>
      <c r="P77" s="67"/>
      <c r="Q77" s="56"/>
    </row>
    <row r="78" ht="14.25" customHeight="1">
      <c r="A78" s="56"/>
      <c r="B78" s="56"/>
      <c r="C78" s="56"/>
      <c r="D78" s="56"/>
      <c r="E78" s="56"/>
      <c r="F78" s="94"/>
      <c r="G78" s="94"/>
      <c r="H78" s="56"/>
      <c r="I78" s="56"/>
      <c r="J78" s="56"/>
      <c r="K78" s="56"/>
      <c r="L78" s="56"/>
      <c r="M78" s="56"/>
      <c r="N78" s="56"/>
      <c r="O78" s="56"/>
      <c r="P78" s="56"/>
      <c r="Q78" s="56"/>
    </row>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9">
    <mergeCell ref="B1:E1"/>
    <mergeCell ref="F1:G1"/>
    <mergeCell ref="B2:O2"/>
    <mergeCell ref="B5:O5"/>
    <mergeCell ref="C8:O8"/>
    <mergeCell ref="C9:O9"/>
    <mergeCell ref="C13:O13"/>
    <mergeCell ref="F25:I25"/>
    <mergeCell ref="F30:I30"/>
    <mergeCell ref="F31:I31"/>
    <mergeCell ref="F33:I33"/>
    <mergeCell ref="F34:I34"/>
    <mergeCell ref="C18:O18"/>
    <mergeCell ref="F20:I20"/>
    <mergeCell ref="F21:I21"/>
    <mergeCell ref="F22:I22"/>
    <mergeCell ref="F23:I23"/>
    <mergeCell ref="F24:I24"/>
    <mergeCell ref="C28:O28"/>
    <mergeCell ref="F74:I74"/>
    <mergeCell ref="F75:I75"/>
    <mergeCell ref="C77:O77"/>
    <mergeCell ref="C36:O36"/>
    <mergeCell ref="C39:M39"/>
    <mergeCell ref="C52:M52"/>
    <mergeCell ref="F60:K60"/>
    <mergeCell ref="H61:I61"/>
    <mergeCell ref="J61:K61"/>
    <mergeCell ref="C72:O72"/>
  </mergeCells>
  <printOptions/>
  <pageMargins bottom="0.75" footer="0.0" header="0.0" left="0.7" right="0.7" top="0.75"/>
  <pageSetup paperSize="9" orientation="portrait"/>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ht="52.5" customHeight="1">
      <c r="B2" s="55" t="s">
        <v>722</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3.0" customHeight="1">
      <c r="A5" s="56"/>
      <c r="B5" s="11" t="s">
        <v>723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724</v>
      </c>
      <c r="G7" s="61"/>
      <c r="H7" s="61"/>
      <c r="I7" s="61"/>
      <c r="J7" s="61"/>
      <c r="K7" s="61"/>
      <c r="L7" s="61"/>
      <c r="M7" s="61"/>
      <c r="N7" s="61"/>
      <c r="O7" s="61"/>
      <c r="P7" s="56"/>
      <c r="Q7" s="56"/>
    </row>
    <row r="8" ht="48.75" customHeight="1">
      <c r="A8" s="56"/>
      <c r="B8" s="14"/>
      <c r="C8" s="62" t="s">
        <v>725</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22.5" customHeight="1">
      <c r="A12" s="56"/>
      <c r="B12" s="56"/>
      <c r="C12" s="62" t="s">
        <v>726</v>
      </c>
      <c r="P12" s="67"/>
      <c r="Q12" s="56"/>
    </row>
    <row r="13" ht="14.25" customHeight="1">
      <c r="A13" s="56"/>
      <c r="B13" s="56"/>
      <c r="C13" s="56"/>
      <c r="D13" s="56"/>
      <c r="E13" s="56"/>
      <c r="F13" s="94"/>
      <c r="G13" s="94"/>
      <c r="H13" s="56"/>
      <c r="I13" s="56"/>
      <c r="J13" s="56"/>
      <c r="K13" s="56"/>
      <c r="L13" s="56"/>
      <c r="M13" s="56"/>
      <c r="N13" s="56"/>
      <c r="O13" s="56"/>
      <c r="P13" s="56"/>
      <c r="Q13" s="56"/>
    </row>
    <row r="14" ht="14.25" customHeight="1">
      <c r="A14" s="56"/>
      <c r="B14" s="56"/>
      <c r="C14" s="63" t="s">
        <v>727</v>
      </c>
      <c r="D14" s="56"/>
      <c r="E14" s="56"/>
      <c r="F14" s="94"/>
      <c r="G14" s="94"/>
      <c r="H14" s="56"/>
      <c r="I14" s="56"/>
      <c r="J14" s="56"/>
      <c r="K14" s="56"/>
      <c r="L14" s="56"/>
      <c r="M14" s="56"/>
      <c r="N14" s="56"/>
      <c r="O14" s="56"/>
      <c r="P14" s="56"/>
      <c r="Q14" s="56"/>
    </row>
    <row r="15" ht="14.25" customHeight="1">
      <c r="A15" s="56"/>
      <c r="B15" s="56"/>
      <c r="C15" s="56"/>
      <c r="D15" s="56"/>
      <c r="E15" s="56"/>
      <c r="F15" s="94"/>
      <c r="G15" s="94"/>
      <c r="H15" s="56"/>
      <c r="I15" s="56"/>
      <c r="J15" s="56"/>
      <c r="K15" s="56"/>
      <c r="L15" s="56"/>
      <c r="M15" s="56"/>
      <c r="N15" s="56"/>
      <c r="O15" s="56"/>
      <c r="P15" s="56"/>
      <c r="Q15" s="56"/>
    </row>
    <row r="16" ht="34.5" customHeight="1">
      <c r="A16" s="56"/>
      <c r="B16" s="56"/>
      <c r="C16" s="62" t="s">
        <v>728</v>
      </c>
      <c r="P16" s="67"/>
      <c r="Q16" s="56"/>
    </row>
    <row r="17" ht="26.25" customHeight="1">
      <c r="A17" s="56"/>
      <c r="B17" s="56"/>
      <c r="C17" s="62" t="s">
        <v>729</v>
      </c>
      <c r="P17" s="67"/>
      <c r="Q17" s="56"/>
    </row>
    <row r="18" ht="14.25" customHeight="1">
      <c r="A18" s="56"/>
      <c r="B18" s="56"/>
      <c r="C18" s="56"/>
      <c r="D18" s="56"/>
      <c r="E18" s="56"/>
      <c r="F18" s="94"/>
      <c r="G18" s="94"/>
      <c r="H18" s="56"/>
      <c r="I18" s="56"/>
      <c r="J18" s="56"/>
      <c r="K18" s="56"/>
      <c r="L18" s="56"/>
      <c r="M18" s="56"/>
      <c r="N18" s="56"/>
      <c r="O18" s="56"/>
      <c r="P18" s="56"/>
      <c r="Q18" s="56"/>
    </row>
    <row r="19" ht="14.25" customHeight="1">
      <c r="A19" s="56"/>
      <c r="B19" s="56"/>
      <c r="C19" s="56"/>
      <c r="D19" s="56"/>
      <c r="E19" s="56"/>
      <c r="F19" s="94"/>
      <c r="G19" s="94"/>
      <c r="H19" s="56"/>
      <c r="I19" s="56"/>
      <c r="J19" s="56"/>
      <c r="K19" s="56"/>
      <c r="L19" s="56"/>
      <c r="M19" s="56"/>
      <c r="N19" s="56"/>
      <c r="O19" s="56"/>
      <c r="P19" s="56"/>
      <c r="Q19" s="56"/>
    </row>
    <row r="20">
      <c r="C20" s="36" t="s">
        <v>33</v>
      </c>
      <c r="D20" s="3"/>
      <c r="E20" s="3"/>
      <c r="F20" s="3"/>
      <c r="G20" s="3"/>
      <c r="H20" s="3"/>
      <c r="I20" s="3"/>
      <c r="J20" s="3"/>
      <c r="K20" s="3"/>
      <c r="L20" s="3"/>
      <c r="M20" s="4"/>
      <c r="N20" s="37" t="s">
        <v>34</v>
      </c>
      <c r="O20" s="38" t="s">
        <v>35</v>
      </c>
    </row>
    <row r="21" ht="15.75" customHeight="1">
      <c r="C21" s="8">
        <v>63.0</v>
      </c>
      <c r="D21" s="9" t="s">
        <v>730</v>
      </c>
      <c r="E21" s="10"/>
      <c r="F21" s="10"/>
      <c r="G21" s="10"/>
      <c r="H21" s="10"/>
      <c r="I21" s="10"/>
      <c r="J21" s="10"/>
      <c r="K21" s="10"/>
      <c r="L21" s="10"/>
      <c r="M21" s="10"/>
      <c r="N21" s="39">
        <v>2500.0</v>
      </c>
      <c r="O21" s="40"/>
    </row>
    <row r="22" ht="15.75" customHeight="1">
      <c r="C22" s="41"/>
      <c r="D22" s="47">
        <v>632.0</v>
      </c>
      <c r="E22" s="44" t="s">
        <v>731</v>
      </c>
      <c r="F22" s="44"/>
      <c r="G22" s="44"/>
      <c r="H22" s="44"/>
      <c r="N22" s="45"/>
      <c r="O22" s="40"/>
    </row>
    <row r="23" ht="15.75" customHeight="1">
      <c r="C23" s="41"/>
      <c r="D23" s="44"/>
      <c r="E23" s="44">
        <v>6323.0</v>
      </c>
      <c r="F23" s="44" t="s">
        <v>732</v>
      </c>
      <c r="G23" s="44"/>
      <c r="H23" s="44"/>
      <c r="N23" s="45"/>
      <c r="O23" s="40"/>
    </row>
    <row r="24" ht="15.75" customHeight="1">
      <c r="C24" s="8">
        <v>42.0</v>
      </c>
      <c r="D24" s="9" t="s">
        <v>733</v>
      </c>
      <c r="E24" s="10"/>
      <c r="F24" s="10"/>
      <c r="G24" s="10"/>
      <c r="H24" s="10"/>
      <c r="I24" s="10"/>
      <c r="J24" s="10"/>
      <c r="K24" s="10"/>
      <c r="L24" s="10"/>
      <c r="M24" s="10"/>
      <c r="N24" s="39"/>
      <c r="O24" s="48">
        <f>+N21</f>
        <v>2500</v>
      </c>
    </row>
    <row r="25" ht="15.75" customHeight="1">
      <c r="C25" s="41"/>
      <c r="D25" s="47">
        <v>424.0</v>
      </c>
      <c r="E25" s="44" t="s">
        <v>734</v>
      </c>
      <c r="F25" s="44"/>
      <c r="G25" s="44"/>
      <c r="H25" s="44"/>
      <c r="I25" s="44"/>
      <c r="N25" s="45"/>
      <c r="O25" s="40"/>
    </row>
    <row r="26" ht="15.75" customHeight="1">
      <c r="D26" s="49" t="s">
        <v>735</v>
      </c>
      <c r="N26" s="50"/>
      <c r="O26" s="51"/>
    </row>
    <row r="27" ht="15.75" customHeight="1"/>
    <row r="28" ht="15.75" customHeight="1">
      <c r="C28" s="26" t="s">
        <v>736</v>
      </c>
    </row>
    <row r="29" ht="14.25" customHeight="1">
      <c r="A29" s="56"/>
      <c r="B29" s="56"/>
      <c r="C29" s="56"/>
      <c r="D29" s="56"/>
      <c r="E29" s="56"/>
      <c r="F29" s="94"/>
      <c r="G29" s="94"/>
      <c r="H29" s="56"/>
      <c r="I29" s="56"/>
      <c r="J29" s="56"/>
      <c r="K29" s="56"/>
      <c r="L29" s="56"/>
      <c r="M29" s="56"/>
      <c r="N29" s="56"/>
      <c r="O29" s="56"/>
      <c r="P29" s="56"/>
      <c r="Q29" s="56"/>
    </row>
    <row r="30" ht="15.75" customHeight="1">
      <c r="C30" s="36" t="s">
        <v>33</v>
      </c>
      <c r="D30" s="3"/>
      <c r="E30" s="3"/>
      <c r="F30" s="3"/>
      <c r="G30" s="3"/>
      <c r="H30" s="3"/>
      <c r="I30" s="3"/>
      <c r="J30" s="3"/>
      <c r="K30" s="3"/>
      <c r="L30" s="3"/>
      <c r="M30" s="4"/>
      <c r="N30" s="37" t="s">
        <v>34</v>
      </c>
      <c r="O30" s="38" t="s">
        <v>35</v>
      </c>
    </row>
    <row r="31" ht="15.75" customHeight="1">
      <c r="C31" s="8">
        <v>42.0</v>
      </c>
      <c r="D31" s="9" t="s">
        <v>733</v>
      </c>
      <c r="E31" s="10"/>
      <c r="F31" s="10"/>
      <c r="G31" s="10"/>
      <c r="H31" s="10"/>
      <c r="I31" s="10"/>
      <c r="J31" s="10"/>
      <c r="K31" s="10"/>
      <c r="L31" s="10"/>
      <c r="M31" s="10"/>
      <c r="N31" s="39">
        <v>2500.0</v>
      </c>
      <c r="O31" s="40"/>
    </row>
    <row r="32" ht="15.75" customHeight="1">
      <c r="C32" s="41"/>
      <c r="D32" s="47">
        <v>424.0</v>
      </c>
      <c r="E32" s="44" t="s">
        <v>734</v>
      </c>
      <c r="F32" s="44"/>
      <c r="G32" s="44"/>
      <c r="H32" s="44"/>
      <c r="N32" s="45"/>
      <c r="O32" s="40"/>
    </row>
    <row r="33" ht="15.75" customHeight="1">
      <c r="C33" s="9">
        <v>40.0</v>
      </c>
      <c r="D33" s="9" t="s">
        <v>44</v>
      </c>
      <c r="E33" s="10"/>
      <c r="F33" s="10"/>
      <c r="G33" s="10"/>
      <c r="H33" s="10"/>
      <c r="I33" s="10"/>
      <c r="J33" s="10"/>
      <c r="K33" s="10"/>
      <c r="L33" s="10"/>
      <c r="M33" s="10"/>
      <c r="N33" s="39">
        <v>250.0</v>
      </c>
      <c r="O33" s="40"/>
    </row>
    <row r="34" ht="15.75" customHeight="1">
      <c r="C34" s="41"/>
      <c r="D34" s="47">
        <v>401.0</v>
      </c>
      <c r="E34" s="44" t="s">
        <v>45</v>
      </c>
      <c r="F34" s="44"/>
      <c r="G34" s="44"/>
      <c r="H34" s="44"/>
      <c r="I34" s="44"/>
      <c r="N34" s="45"/>
      <c r="O34" s="40"/>
    </row>
    <row r="35" ht="15.75" customHeight="1">
      <c r="C35" s="41"/>
      <c r="D35" s="47"/>
      <c r="E35" s="44">
        <v>4017.0</v>
      </c>
      <c r="F35" s="44" t="s">
        <v>737</v>
      </c>
      <c r="G35" s="44"/>
      <c r="H35" s="44"/>
      <c r="N35" s="45"/>
      <c r="O35" s="40"/>
    </row>
    <row r="36" ht="15.75" customHeight="1">
      <c r="C36" s="41"/>
      <c r="D36" s="44"/>
      <c r="E36" s="44">
        <v>40172.0</v>
      </c>
      <c r="F36" s="44" t="s">
        <v>738</v>
      </c>
      <c r="G36" s="44"/>
      <c r="H36" s="44"/>
      <c r="N36" s="45"/>
      <c r="O36" s="40"/>
    </row>
    <row r="37" ht="15.75" customHeight="1">
      <c r="C37" s="8">
        <v>10.0</v>
      </c>
      <c r="D37" s="9" t="s">
        <v>739</v>
      </c>
      <c r="E37" s="10"/>
      <c r="F37" s="10"/>
      <c r="G37" s="10"/>
      <c r="H37" s="10"/>
      <c r="I37" s="10"/>
      <c r="J37" s="10"/>
      <c r="K37" s="10"/>
      <c r="L37" s="10"/>
      <c r="M37" s="10"/>
      <c r="N37" s="39"/>
      <c r="O37" s="48">
        <f>+N31+N33</f>
        <v>2750</v>
      </c>
    </row>
    <row r="38" ht="15.75" customHeight="1">
      <c r="C38" s="41"/>
      <c r="D38" s="47">
        <v>104.0</v>
      </c>
      <c r="E38" s="44" t="s">
        <v>740</v>
      </c>
      <c r="F38" s="44"/>
      <c r="G38" s="44"/>
      <c r="H38" s="44"/>
      <c r="I38" s="44"/>
      <c r="N38" s="45"/>
      <c r="O38" s="40"/>
    </row>
    <row r="39" ht="15.75" customHeight="1">
      <c r="C39" s="41"/>
      <c r="D39" s="44"/>
      <c r="E39" s="44">
        <v>1041.0</v>
      </c>
      <c r="F39" s="44" t="s">
        <v>741</v>
      </c>
      <c r="G39" s="44"/>
      <c r="H39" s="44"/>
      <c r="N39" s="45"/>
      <c r="O39" s="40"/>
    </row>
    <row r="40" ht="15.75" customHeight="1">
      <c r="D40" s="49" t="s">
        <v>742</v>
      </c>
      <c r="N40" s="50"/>
      <c r="O40" s="51"/>
    </row>
    <row r="41" ht="15.75" customHeight="1"/>
    <row r="42" ht="34.5" customHeight="1">
      <c r="A42" s="56"/>
      <c r="B42" s="56"/>
      <c r="C42" s="62" t="s">
        <v>743</v>
      </c>
      <c r="P42" s="67"/>
      <c r="Q42" s="56"/>
    </row>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C17:O17"/>
    <mergeCell ref="C20:M20"/>
    <mergeCell ref="C30:M30"/>
    <mergeCell ref="C42:O42"/>
    <mergeCell ref="B1:E1"/>
    <mergeCell ref="F1:G1"/>
    <mergeCell ref="B2:O2"/>
    <mergeCell ref="B5:O5"/>
    <mergeCell ref="C8:O8"/>
    <mergeCell ref="C12:O12"/>
    <mergeCell ref="C16:O16"/>
  </mergeCells>
  <printOptions/>
  <pageMargins bottom="0.75" footer="0.0" header="0.0" left="0.7" right="0.7" top="0.75"/>
  <pageSetup paperSize="9" orientation="portrait"/>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6" width="10.71"/>
    <col customWidth="1" min="7" max="7" width="12.29"/>
    <col customWidth="1" min="8" max="9" width="10.71"/>
    <col customWidth="1" min="10" max="10" width="14.57"/>
    <col customWidth="1" min="11"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c r="B2" s="6" t="s">
        <v>744</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33.0" customHeight="1">
      <c r="A5" s="56"/>
      <c r="B5" s="11" t="s">
        <v>745</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724</v>
      </c>
      <c r="G7" s="61"/>
      <c r="H7" s="61"/>
      <c r="I7" s="61"/>
      <c r="J7" s="61"/>
      <c r="K7" s="61"/>
      <c r="L7" s="61"/>
      <c r="M7" s="61"/>
      <c r="N7" s="61"/>
      <c r="O7" s="61"/>
      <c r="P7" s="56"/>
      <c r="Q7" s="56"/>
    </row>
    <row r="8" ht="44.25" customHeight="1">
      <c r="A8" s="56"/>
      <c r="B8" s="14"/>
      <c r="C8" s="62" t="s">
        <v>746</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14.25" customHeight="1">
      <c r="A12" s="56"/>
      <c r="B12" s="56"/>
      <c r="C12" s="63" t="s">
        <v>747</v>
      </c>
      <c r="D12" s="56"/>
      <c r="E12" s="56"/>
      <c r="F12" s="94"/>
      <c r="G12" s="94"/>
      <c r="H12" s="56"/>
      <c r="I12" s="56"/>
      <c r="J12" s="56"/>
      <c r="K12" s="56"/>
      <c r="L12" s="56"/>
      <c r="M12" s="56"/>
      <c r="N12" s="56"/>
      <c r="O12" s="56"/>
      <c r="P12" s="56"/>
      <c r="Q12" s="56"/>
    </row>
    <row r="13" ht="14.25" customHeight="1">
      <c r="A13" s="56"/>
      <c r="B13" s="56"/>
      <c r="C13" s="56"/>
      <c r="D13" s="56"/>
      <c r="E13" s="56"/>
      <c r="F13" s="94"/>
      <c r="G13" s="94"/>
      <c r="H13" s="56"/>
      <c r="I13" s="56"/>
      <c r="J13" s="56"/>
      <c r="K13" s="56"/>
      <c r="L13" s="56"/>
      <c r="M13" s="56"/>
      <c r="N13" s="56"/>
      <c r="O13" s="56"/>
      <c r="P13" s="56"/>
      <c r="Q13" s="56"/>
    </row>
    <row r="14" ht="24.75" customHeight="1">
      <c r="A14" s="56"/>
      <c r="B14" s="56"/>
      <c r="C14" s="62" t="s">
        <v>748</v>
      </c>
      <c r="P14" s="67"/>
      <c r="Q14" s="56"/>
    </row>
    <row r="15" ht="81.0" customHeight="1">
      <c r="A15" s="56"/>
      <c r="B15" s="56"/>
      <c r="C15" s="62" t="s">
        <v>749</v>
      </c>
      <c r="P15" s="67"/>
      <c r="Q15" s="56"/>
    </row>
    <row r="16" ht="70.5" customHeight="1">
      <c r="A16" s="56"/>
      <c r="B16" s="56"/>
      <c r="C16" s="62" t="s">
        <v>750</v>
      </c>
      <c r="P16" s="67"/>
      <c r="Q16" s="56"/>
    </row>
    <row r="17">
      <c r="A17" s="56"/>
      <c r="B17" s="56"/>
      <c r="C17" s="56"/>
      <c r="D17" s="56"/>
      <c r="E17" s="56"/>
      <c r="F17" s="56"/>
      <c r="G17" s="56"/>
      <c r="H17" s="56"/>
      <c r="I17" s="56"/>
      <c r="J17" s="56"/>
      <c r="K17" s="56"/>
      <c r="L17" s="56"/>
      <c r="M17" s="56"/>
      <c r="N17" s="56"/>
      <c r="O17" s="56"/>
      <c r="P17" s="56"/>
      <c r="Q17" s="56"/>
    </row>
    <row r="18" ht="14.25" customHeight="1">
      <c r="A18" s="56"/>
      <c r="B18" s="56"/>
      <c r="C18" s="63" t="s">
        <v>747</v>
      </c>
      <c r="D18" s="56"/>
      <c r="E18" s="56"/>
      <c r="F18" s="94"/>
      <c r="G18" s="94"/>
      <c r="H18" s="56"/>
      <c r="I18" s="56"/>
      <c r="J18" s="56"/>
      <c r="K18" s="56"/>
      <c r="L18" s="56"/>
      <c r="M18" s="56"/>
      <c r="N18" s="56"/>
      <c r="O18" s="56"/>
      <c r="P18" s="56"/>
      <c r="Q18" s="56"/>
    </row>
    <row r="19" ht="14.25" customHeight="1">
      <c r="A19" s="56"/>
      <c r="B19" s="56"/>
      <c r="C19" s="56"/>
      <c r="D19" s="56"/>
      <c r="E19" s="56"/>
      <c r="F19" s="94"/>
      <c r="G19" s="94"/>
      <c r="H19" s="56"/>
      <c r="I19" s="56"/>
      <c r="J19" s="56"/>
      <c r="K19" s="56"/>
      <c r="L19" s="56"/>
      <c r="M19" s="56"/>
      <c r="N19" s="56"/>
      <c r="O19" s="56"/>
      <c r="P19" s="56"/>
      <c r="Q19" s="56"/>
    </row>
    <row r="20" ht="48.0" customHeight="1">
      <c r="A20" s="56"/>
      <c r="B20" s="56"/>
      <c r="C20" s="62" t="s">
        <v>751</v>
      </c>
      <c r="P20" s="67"/>
      <c r="Q20" s="56"/>
    </row>
    <row r="21" ht="14.25" customHeight="1">
      <c r="A21" s="56"/>
      <c r="B21" s="56"/>
      <c r="C21" s="56"/>
      <c r="D21" s="56"/>
      <c r="E21" s="56"/>
      <c r="F21" s="94"/>
      <c r="G21" s="94"/>
      <c r="H21" s="56"/>
      <c r="I21" s="56"/>
      <c r="J21" s="56"/>
      <c r="K21" s="56"/>
      <c r="L21" s="56"/>
      <c r="M21" s="56"/>
      <c r="N21" s="56"/>
      <c r="O21" s="56"/>
      <c r="P21" s="56"/>
      <c r="Q21" s="56"/>
    </row>
    <row r="22" ht="14.25" customHeight="1">
      <c r="A22" s="56"/>
      <c r="B22" s="56"/>
      <c r="C22" s="56"/>
      <c r="D22" s="56"/>
      <c r="E22" s="56"/>
      <c r="F22" s="94"/>
      <c r="G22" s="169"/>
      <c r="H22" s="170">
        <v>6214.0</v>
      </c>
      <c r="I22" s="154"/>
      <c r="J22" s="170">
        <v>4191.0</v>
      </c>
      <c r="K22" s="154"/>
      <c r="L22" s="56"/>
      <c r="M22" s="56"/>
      <c r="N22" s="56"/>
      <c r="O22" s="56"/>
      <c r="P22" s="56"/>
      <c r="Q22" s="56"/>
    </row>
    <row r="23" ht="14.25" customHeight="1">
      <c r="A23" s="56"/>
      <c r="B23" s="56"/>
      <c r="C23" s="56"/>
      <c r="D23" s="56"/>
      <c r="E23" s="56"/>
      <c r="F23" s="94"/>
      <c r="G23" s="171"/>
      <c r="H23" s="172" t="s">
        <v>752</v>
      </c>
      <c r="I23" s="157"/>
      <c r="J23" s="172" t="s">
        <v>753</v>
      </c>
      <c r="K23" s="157"/>
      <c r="L23" s="56"/>
      <c r="M23" s="56"/>
      <c r="N23" s="56"/>
      <c r="O23" s="56"/>
      <c r="P23" s="56"/>
      <c r="Q23" s="56"/>
    </row>
    <row r="24" ht="14.25" customHeight="1">
      <c r="A24" s="56"/>
      <c r="B24" s="56"/>
      <c r="C24" s="56"/>
      <c r="D24" s="56"/>
      <c r="E24" s="56"/>
      <c r="G24" s="103" t="s">
        <v>754</v>
      </c>
      <c r="H24" s="112" t="s">
        <v>755</v>
      </c>
      <c r="I24" s="102"/>
      <c r="J24" s="112" t="s">
        <v>756</v>
      </c>
      <c r="K24" s="102"/>
      <c r="L24" s="56"/>
      <c r="M24" s="56"/>
      <c r="N24" s="56"/>
      <c r="O24" s="56"/>
      <c r="P24" s="56"/>
      <c r="Q24" s="56"/>
    </row>
    <row r="25" ht="14.25" customHeight="1">
      <c r="A25" s="56"/>
      <c r="B25" s="56"/>
      <c r="C25" s="56"/>
      <c r="D25" s="56"/>
      <c r="E25" s="56"/>
      <c r="G25" s="100" t="s">
        <v>269</v>
      </c>
      <c r="H25" s="109">
        <v>4500.0</v>
      </c>
      <c r="I25" s="102"/>
      <c r="J25" s="109">
        <v>405.0</v>
      </c>
      <c r="K25" s="102"/>
      <c r="L25" s="56"/>
      <c r="M25" s="56"/>
      <c r="N25" s="56"/>
      <c r="O25" s="56"/>
      <c r="P25" s="56"/>
      <c r="Q25" s="56"/>
    </row>
    <row r="26" ht="14.25" customHeight="1">
      <c r="A26" s="56"/>
      <c r="B26" s="56"/>
      <c r="C26" s="56"/>
      <c r="D26" s="56"/>
      <c r="E26" s="56"/>
      <c r="F26" s="94"/>
      <c r="G26" s="94"/>
      <c r="H26" s="56"/>
      <c r="I26" s="56"/>
      <c r="J26" s="56"/>
      <c r="K26" s="56"/>
      <c r="L26" s="56"/>
      <c r="M26" s="56"/>
      <c r="N26" s="56"/>
      <c r="O26" s="56"/>
      <c r="P26" s="56"/>
      <c r="Q26" s="56"/>
    </row>
    <row r="27" ht="14.25" customHeight="1">
      <c r="A27" s="56"/>
      <c r="B27" s="56"/>
      <c r="C27" s="56"/>
      <c r="D27" s="56"/>
      <c r="E27" s="56"/>
      <c r="F27" s="94"/>
      <c r="G27" s="94"/>
      <c r="H27" s="56"/>
      <c r="I27" s="56"/>
      <c r="J27" s="56"/>
      <c r="K27" s="56"/>
      <c r="L27" s="56"/>
      <c r="M27" s="56"/>
      <c r="N27" s="56"/>
      <c r="O27" s="56"/>
      <c r="P27" s="56"/>
      <c r="Q27" s="56"/>
    </row>
    <row r="28" ht="15.75" customHeight="1">
      <c r="C28" s="36" t="s">
        <v>33</v>
      </c>
      <c r="D28" s="3"/>
      <c r="E28" s="3"/>
      <c r="F28" s="3"/>
      <c r="G28" s="3"/>
      <c r="H28" s="3"/>
      <c r="I28" s="3"/>
      <c r="J28" s="3"/>
      <c r="K28" s="3"/>
      <c r="L28" s="3"/>
      <c r="M28" s="4"/>
      <c r="N28" s="37" t="s">
        <v>34</v>
      </c>
      <c r="O28" s="38" t="s">
        <v>35</v>
      </c>
    </row>
    <row r="29" ht="15.75" customHeight="1">
      <c r="C29" s="8">
        <v>62.0</v>
      </c>
      <c r="D29" s="9" t="s">
        <v>757</v>
      </c>
      <c r="E29" s="10"/>
      <c r="F29" s="10"/>
      <c r="G29" s="10"/>
      <c r="H29" s="10"/>
      <c r="I29" s="10"/>
      <c r="J29" s="10"/>
      <c r="K29" s="10"/>
      <c r="L29" s="10"/>
      <c r="M29" s="10"/>
      <c r="N29" s="39">
        <v>4905.0</v>
      </c>
      <c r="O29" s="40"/>
    </row>
    <row r="30" ht="15.75" customHeight="1">
      <c r="C30" s="41"/>
      <c r="D30" s="47">
        <v>621.0</v>
      </c>
      <c r="E30" s="44" t="s">
        <v>758</v>
      </c>
      <c r="F30" s="44"/>
      <c r="G30" s="44"/>
      <c r="H30" s="44"/>
      <c r="M30" s="25">
        <v>4500.0</v>
      </c>
      <c r="N30" s="45"/>
      <c r="O30" s="40"/>
    </row>
    <row r="31" ht="15.75" customHeight="1">
      <c r="C31" s="41"/>
      <c r="D31" s="44"/>
      <c r="E31" s="44">
        <v>6214.0</v>
      </c>
      <c r="F31" s="44" t="s">
        <v>752</v>
      </c>
      <c r="G31" s="44"/>
      <c r="H31" s="44"/>
      <c r="M31" s="25"/>
      <c r="N31" s="45"/>
      <c r="O31" s="40"/>
    </row>
    <row r="32" ht="15.75" customHeight="1">
      <c r="C32" s="41"/>
      <c r="D32" s="47">
        <v>622.0</v>
      </c>
      <c r="E32" s="44" t="s">
        <v>759</v>
      </c>
      <c r="F32" s="44"/>
      <c r="G32" s="44"/>
      <c r="H32" s="44"/>
      <c r="M32" s="25">
        <v>405.0</v>
      </c>
      <c r="N32" s="45"/>
      <c r="O32" s="40"/>
    </row>
    <row r="33" ht="15.75" customHeight="1">
      <c r="C33" s="41"/>
      <c r="D33" s="44"/>
      <c r="E33" s="44">
        <v>6221.0</v>
      </c>
      <c r="F33" s="44" t="s">
        <v>753</v>
      </c>
      <c r="G33" s="44"/>
      <c r="H33" s="44"/>
      <c r="N33" s="45"/>
      <c r="O33" s="40"/>
    </row>
    <row r="34" ht="15.75" customHeight="1">
      <c r="C34" s="9">
        <v>41.0</v>
      </c>
      <c r="D34" s="9" t="s">
        <v>760</v>
      </c>
      <c r="E34" s="10"/>
      <c r="F34" s="10"/>
      <c r="G34" s="10"/>
      <c r="H34" s="10"/>
      <c r="I34" s="10"/>
      <c r="J34" s="10"/>
      <c r="K34" s="10"/>
      <c r="L34" s="10"/>
      <c r="M34" s="10"/>
      <c r="N34" s="39"/>
      <c r="O34" s="48">
        <f>+N29</f>
        <v>4905</v>
      </c>
    </row>
    <row r="35" ht="15.75" customHeight="1">
      <c r="C35" s="41"/>
      <c r="D35" s="47">
        <v>411.0</v>
      </c>
      <c r="E35" s="44" t="s">
        <v>761</v>
      </c>
      <c r="F35" s="44"/>
      <c r="G35" s="44"/>
      <c r="H35" s="44"/>
      <c r="I35" s="44"/>
      <c r="N35" s="45"/>
      <c r="O35" s="40"/>
    </row>
    <row r="36" ht="15.75" customHeight="1">
      <c r="D36" s="47"/>
      <c r="E36" s="44">
        <v>4114.0</v>
      </c>
      <c r="F36" s="44" t="s">
        <v>752</v>
      </c>
      <c r="G36" s="44"/>
      <c r="H36" s="44"/>
      <c r="N36" s="45"/>
      <c r="O36" s="40"/>
    </row>
    <row r="37" ht="15.75" customHeight="1">
      <c r="C37" s="41"/>
      <c r="D37" s="47">
        <v>419.0</v>
      </c>
      <c r="E37" s="44" t="s">
        <v>762</v>
      </c>
      <c r="F37" s="44"/>
      <c r="G37" s="44"/>
      <c r="H37" s="44"/>
      <c r="N37" s="45"/>
      <c r="O37" s="40"/>
    </row>
    <row r="38" ht="15.75" customHeight="1">
      <c r="C38" s="41"/>
      <c r="D38" s="44"/>
      <c r="E38" s="44">
        <v>4191.0</v>
      </c>
      <c r="F38" s="44" t="s">
        <v>763</v>
      </c>
      <c r="G38" s="44"/>
      <c r="H38" s="44"/>
      <c r="N38" s="45"/>
      <c r="O38" s="40"/>
    </row>
    <row r="39" ht="15.75" customHeight="1">
      <c r="D39" s="49" t="s">
        <v>764</v>
      </c>
      <c r="N39" s="50"/>
      <c r="O39" s="51"/>
    </row>
    <row r="40" ht="15.75" customHeight="1"/>
    <row r="41" ht="15.75" customHeight="1">
      <c r="C41" s="26"/>
    </row>
    <row r="42" ht="14.25" customHeight="1">
      <c r="A42" s="56"/>
      <c r="B42" s="56"/>
      <c r="C42" s="56"/>
      <c r="D42" s="56"/>
      <c r="E42" s="56"/>
      <c r="F42" s="94"/>
      <c r="G42" s="94"/>
      <c r="H42" s="56"/>
      <c r="I42" s="56"/>
      <c r="J42" s="56"/>
      <c r="K42" s="56"/>
      <c r="L42" s="56"/>
      <c r="M42" s="56"/>
      <c r="N42" s="56"/>
      <c r="O42" s="56"/>
      <c r="P42" s="56"/>
      <c r="Q42" s="56"/>
    </row>
    <row r="43" ht="15.75" customHeight="1">
      <c r="C43" s="36" t="s">
        <v>33</v>
      </c>
      <c r="D43" s="3"/>
      <c r="E43" s="3"/>
      <c r="F43" s="3"/>
      <c r="G43" s="3"/>
      <c r="H43" s="3"/>
      <c r="I43" s="3"/>
      <c r="J43" s="3"/>
      <c r="K43" s="3"/>
      <c r="L43" s="3"/>
      <c r="M43" s="4"/>
      <c r="N43" s="37" t="s">
        <v>34</v>
      </c>
      <c r="O43" s="38" t="s">
        <v>35</v>
      </c>
    </row>
    <row r="44" ht="15.75" customHeight="1">
      <c r="C44" s="8">
        <v>62.0</v>
      </c>
      <c r="D44" s="9" t="s">
        <v>757</v>
      </c>
      <c r="E44" s="10"/>
      <c r="F44" s="10"/>
      <c r="G44" s="10"/>
      <c r="H44" s="10"/>
      <c r="I44" s="10"/>
      <c r="J44" s="10"/>
      <c r="K44" s="10"/>
      <c r="L44" s="10"/>
      <c r="M44" s="10"/>
      <c r="N44" s="39">
        <v>4905.0</v>
      </c>
      <c r="O44" s="40"/>
    </row>
    <row r="45" ht="15.75" customHeight="1">
      <c r="C45" s="41"/>
      <c r="D45" s="47">
        <v>621.0</v>
      </c>
      <c r="E45" s="44" t="s">
        <v>758</v>
      </c>
      <c r="F45" s="44"/>
      <c r="G45" s="44"/>
      <c r="H45" s="44"/>
      <c r="I45" s="44"/>
      <c r="N45" s="45"/>
      <c r="O45" s="40"/>
    </row>
    <row r="46" ht="15.75" customHeight="1">
      <c r="C46" s="41"/>
      <c r="D46" s="44"/>
      <c r="E46" s="44">
        <v>6211.0</v>
      </c>
      <c r="F46" s="44" t="s">
        <v>765</v>
      </c>
      <c r="G46" s="44"/>
      <c r="H46" s="44"/>
      <c r="N46" s="45"/>
      <c r="O46" s="40"/>
    </row>
    <row r="47" ht="15.75" customHeight="1">
      <c r="C47" s="41"/>
      <c r="D47" s="47">
        <v>627.0</v>
      </c>
      <c r="E47" s="44" t="s">
        <v>766</v>
      </c>
      <c r="F47" s="44"/>
      <c r="G47" s="44"/>
      <c r="H47" s="44"/>
      <c r="N47" s="45"/>
      <c r="O47" s="40"/>
    </row>
    <row r="48" ht="15.75" customHeight="1">
      <c r="C48" s="41"/>
      <c r="D48" s="44"/>
      <c r="E48" s="44">
        <v>6271.0</v>
      </c>
      <c r="F48" s="44" t="s">
        <v>767</v>
      </c>
      <c r="G48" s="44"/>
      <c r="H48" s="44"/>
      <c r="N48" s="45"/>
      <c r="O48" s="40"/>
    </row>
    <row r="49" ht="15.75" customHeight="1">
      <c r="C49" s="9">
        <v>40.0</v>
      </c>
      <c r="D49" s="9" t="s">
        <v>44</v>
      </c>
      <c r="E49" s="10"/>
      <c r="F49" s="10"/>
      <c r="G49" s="10"/>
      <c r="H49" s="10"/>
      <c r="I49" s="10"/>
      <c r="J49" s="10"/>
      <c r="K49" s="10"/>
      <c r="L49" s="10"/>
      <c r="M49" s="10"/>
      <c r="N49" s="39"/>
      <c r="O49" s="48">
        <v>1165.0</v>
      </c>
    </row>
    <row r="50" ht="15.75" customHeight="1">
      <c r="C50" s="41"/>
      <c r="D50" s="47">
        <v>401.0</v>
      </c>
      <c r="E50" s="44" t="s">
        <v>45</v>
      </c>
      <c r="F50" s="44"/>
      <c r="G50" s="44"/>
      <c r="H50" s="44"/>
      <c r="I50" s="44"/>
      <c r="N50" s="45"/>
      <c r="O50" s="40"/>
    </row>
    <row r="51" ht="15.75" customHeight="1">
      <c r="C51" s="41"/>
      <c r="D51" s="47"/>
      <c r="E51" s="44">
        <v>4017.0</v>
      </c>
      <c r="F51" s="44" t="s">
        <v>737</v>
      </c>
      <c r="G51" s="44"/>
      <c r="H51" s="44"/>
      <c r="N51" s="45"/>
      <c r="O51" s="40"/>
    </row>
    <row r="52" ht="15.75" customHeight="1">
      <c r="C52" s="41"/>
      <c r="D52" s="44"/>
      <c r="E52" s="44">
        <v>40173.0</v>
      </c>
      <c r="F52" s="44" t="s">
        <v>768</v>
      </c>
      <c r="G52" s="44"/>
      <c r="H52" s="44"/>
      <c r="N52" s="45"/>
      <c r="O52" s="40"/>
    </row>
    <row r="53" ht="15.75" customHeight="1">
      <c r="C53" s="41"/>
      <c r="D53" s="47">
        <v>403.0</v>
      </c>
      <c r="E53" s="44" t="s">
        <v>769</v>
      </c>
      <c r="F53" s="44"/>
      <c r="G53" s="44"/>
      <c r="H53" s="44"/>
      <c r="I53" s="44"/>
      <c r="N53" s="45"/>
      <c r="O53" s="40"/>
    </row>
    <row r="54" ht="15.75" customHeight="1">
      <c r="C54" s="41"/>
      <c r="D54" s="47"/>
      <c r="E54" s="44">
        <v>4031.0</v>
      </c>
      <c r="F54" s="44" t="s">
        <v>770</v>
      </c>
      <c r="G54" s="44"/>
      <c r="H54" s="44"/>
      <c r="N54" s="45"/>
      <c r="O54" s="40"/>
    </row>
    <row r="55" ht="15.75" customHeight="1">
      <c r="C55" s="41"/>
      <c r="D55" s="44"/>
      <c r="E55" s="44">
        <v>4032.0</v>
      </c>
      <c r="F55" s="44" t="s">
        <v>771</v>
      </c>
      <c r="G55" s="44"/>
      <c r="H55" s="44"/>
      <c r="N55" s="45"/>
      <c r="O55" s="40"/>
    </row>
    <row r="56" ht="15.75" customHeight="1">
      <c r="C56" s="9">
        <v>41.0</v>
      </c>
      <c r="D56" s="9" t="s">
        <v>760</v>
      </c>
      <c r="E56" s="10"/>
      <c r="F56" s="10"/>
      <c r="G56" s="10"/>
      <c r="H56" s="10"/>
      <c r="I56" s="10"/>
      <c r="J56" s="10"/>
      <c r="K56" s="10"/>
      <c r="L56" s="10"/>
      <c r="M56" s="10"/>
      <c r="N56" s="39"/>
      <c r="O56" s="48">
        <v>3740.0</v>
      </c>
    </row>
    <row r="57" ht="15.75" customHeight="1">
      <c r="C57" s="41"/>
      <c r="D57" s="47">
        <v>411.0</v>
      </c>
      <c r="E57" s="44" t="s">
        <v>761</v>
      </c>
      <c r="F57" s="44"/>
      <c r="G57" s="44"/>
      <c r="H57" s="44"/>
      <c r="I57" s="44"/>
      <c r="N57" s="45"/>
      <c r="O57" s="40"/>
    </row>
    <row r="58" ht="15.75" customHeight="1">
      <c r="D58" s="47"/>
      <c r="E58" s="44">
        <v>4111.0</v>
      </c>
      <c r="F58" s="44" t="s">
        <v>772</v>
      </c>
      <c r="G58" s="44"/>
      <c r="H58" s="44"/>
      <c r="N58" s="45"/>
      <c r="O58" s="40"/>
    </row>
    <row r="59" ht="15.75" customHeight="1">
      <c r="D59" s="49" t="s">
        <v>773</v>
      </c>
      <c r="N59" s="50"/>
      <c r="O59" s="51"/>
    </row>
    <row r="60" ht="15.75" customHeight="1"/>
    <row r="61" ht="15.75" customHeight="1"/>
    <row r="62" ht="15.75" customHeight="1">
      <c r="E62" s="173" t="s">
        <v>774</v>
      </c>
      <c r="F62" s="128"/>
      <c r="G62" s="128"/>
      <c r="H62" s="128"/>
      <c r="I62" s="128"/>
      <c r="J62" s="128"/>
      <c r="K62" s="128"/>
      <c r="L62" s="102"/>
    </row>
    <row r="63" ht="15.75" customHeight="1">
      <c r="E63" s="174" t="s">
        <v>111</v>
      </c>
      <c r="F63" s="175" t="s">
        <v>775</v>
      </c>
      <c r="G63" s="175"/>
      <c r="H63" s="175"/>
      <c r="I63" s="175"/>
      <c r="J63" s="175"/>
      <c r="K63" s="176" t="s">
        <v>17</v>
      </c>
      <c r="L63" s="177">
        <v>27000.0</v>
      </c>
    </row>
    <row r="64" ht="15.75" customHeight="1">
      <c r="E64" s="174" t="s">
        <v>776</v>
      </c>
      <c r="F64" s="175" t="s">
        <v>777</v>
      </c>
      <c r="G64" s="175"/>
      <c r="H64" s="175"/>
      <c r="I64" s="175"/>
      <c r="J64" s="175"/>
      <c r="K64" s="176" t="s">
        <v>17</v>
      </c>
      <c r="L64" s="177">
        <v>4905.0</v>
      </c>
    </row>
    <row r="65" ht="15.75" customHeight="1">
      <c r="E65" s="174" t="s">
        <v>776</v>
      </c>
      <c r="F65" s="175" t="s">
        <v>778</v>
      </c>
      <c r="G65" s="175"/>
      <c r="H65" s="175"/>
      <c r="I65" s="175"/>
      <c r="J65" s="175"/>
      <c r="K65" s="176" t="s">
        <v>17</v>
      </c>
      <c r="L65" s="177">
        <v>4500.0</v>
      </c>
    </row>
    <row r="66" ht="15.75" customHeight="1">
      <c r="E66" s="174" t="s">
        <v>776</v>
      </c>
      <c r="F66" s="175" t="s">
        <v>779</v>
      </c>
      <c r="G66" s="175"/>
      <c r="H66" s="175"/>
      <c r="I66" s="175"/>
      <c r="J66" s="175"/>
      <c r="K66" s="176" t="s">
        <v>17</v>
      </c>
      <c r="L66" s="177">
        <v>27000.0</v>
      </c>
    </row>
    <row r="67" ht="15.75" customHeight="1">
      <c r="E67" s="178" t="s">
        <v>780</v>
      </c>
      <c r="F67" s="179"/>
      <c r="G67" s="179"/>
      <c r="H67" s="179"/>
      <c r="I67" s="179"/>
      <c r="J67" s="179"/>
      <c r="K67" s="180" t="s">
        <v>17</v>
      </c>
      <c r="L67" s="181">
        <v>63405.0</v>
      </c>
    </row>
    <row r="68" ht="15.75" customHeight="1">
      <c r="E68" s="174" t="s">
        <v>781</v>
      </c>
      <c r="F68" s="175" t="s">
        <v>782</v>
      </c>
      <c r="G68" s="175"/>
      <c r="H68" s="175"/>
      <c r="I68" s="175"/>
      <c r="J68" s="175"/>
      <c r="K68" s="176" t="s">
        <v>17</v>
      </c>
      <c r="L68" s="177">
        <v>-29400.0</v>
      </c>
    </row>
    <row r="69" ht="15.75" customHeight="1">
      <c r="E69" s="178" t="s">
        <v>783</v>
      </c>
      <c r="F69" s="179"/>
      <c r="G69" s="179"/>
      <c r="H69" s="179"/>
      <c r="I69" s="179"/>
      <c r="J69" s="179"/>
      <c r="K69" s="180" t="s">
        <v>17</v>
      </c>
      <c r="L69" s="181">
        <v>34005.0</v>
      </c>
    </row>
    <row r="70" ht="15.75" customHeight="1">
      <c r="E70" s="182" t="s">
        <v>784</v>
      </c>
      <c r="F70" s="162"/>
      <c r="G70" s="162"/>
      <c r="H70" s="162"/>
      <c r="I70" s="162"/>
      <c r="J70" s="162"/>
      <c r="K70" s="183" t="s">
        <v>17</v>
      </c>
      <c r="L70" s="184">
        <v>3501.0</v>
      </c>
    </row>
    <row r="71" ht="15.75" customHeight="1">
      <c r="E71" s="185" t="s">
        <v>785</v>
      </c>
      <c r="F71" s="17"/>
      <c r="G71" s="17"/>
      <c r="H71" s="17"/>
      <c r="I71" s="17"/>
      <c r="J71" s="17"/>
      <c r="K71" s="186"/>
      <c r="L71" s="187"/>
    </row>
    <row r="72" ht="15.75" customHeight="1">
      <c r="E72" s="188" t="s">
        <v>786</v>
      </c>
      <c r="F72" s="13"/>
      <c r="G72" s="13"/>
      <c r="H72" s="13"/>
      <c r="I72" s="13"/>
      <c r="J72" s="13"/>
      <c r="K72" s="189"/>
      <c r="L72" s="190"/>
    </row>
    <row r="73" ht="15.75" customHeight="1">
      <c r="E73" s="182" t="s">
        <v>781</v>
      </c>
      <c r="F73" s="162" t="s">
        <v>787</v>
      </c>
      <c r="G73" s="162"/>
      <c r="H73" s="162"/>
      <c r="I73" s="162"/>
      <c r="J73" s="162"/>
      <c r="K73" s="183" t="s">
        <v>17</v>
      </c>
      <c r="L73" s="184">
        <v>-2104.67</v>
      </c>
    </row>
    <row r="74" ht="15.75" customHeight="1">
      <c r="E74" s="185" t="s">
        <v>788</v>
      </c>
      <c r="F74" s="17"/>
      <c r="G74" s="17"/>
      <c r="H74" s="17"/>
      <c r="I74" s="17"/>
      <c r="J74" s="17"/>
      <c r="K74" s="186"/>
      <c r="L74" s="187"/>
    </row>
    <row r="75" ht="15.75" customHeight="1">
      <c r="E75" s="185" t="s">
        <v>785</v>
      </c>
      <c r="F75" s="17"/>
      <c r="G75" s="17"/>
      <c r="H75" s="17"/>
      <c r="I75" s="17"/>
      <c r="J75" s="17"/>
      <c r="K75" s="186"/>
      <c r="L75" s="187"/>
    </row>
    <row r="76" ht="15.75" customHeight="1">
      <c r="E76" s="185" t="s">
        <v>789</v>
      </c>
      <c r="F76" s="17"/>
      <c r="G76" s="17"/>
      <c r="H76" s="17"/>
      <c r="I76" s="17"/>
      <c r="J76" s="17"/>
      <c r="K76" s="186"/>
      <c r="L76" s="187"/>
    </row>
    <row r="77" ht="15.75" customHeight="1">
      <c r="E77" s="185"/>
      <c r="F77" s="17"/>
      <c r="G77" s="17"/>
      <c r="H77" s="17"/>
      <c r="I77" s="17"/>
      <c r="J77" s="17"/>
      <c r="K77" s="186"/>
      <c r="L77" s="187"/>
    </row>
    <row r="78" ht="15.75" customHeight="1">
      <c r="E78" s="185" t="s">
        <v>790</v>
      </c>
      <c r="F78" s="17"/>
      <c r="G78" s="17"/>
      <c r="H78" s="17"/>
      <c r="I78" s="17"/>
      <c r="J78" s="17"/>
      <c r="K78" s="186"/>
      <c r="L78" s="187"/>
    </row>
    <row r="79" ht="15.75" customHeight="1">
      <c r="E79" s="185" t="s">
        <v>791</v>
      </c>
      <c r="F79" s="17"/>
      <c r="G79" s="17"/>
      <c r="H79" s="17"/>
      <c r="I79" s="17"/>
      <c r="J79" s="17"/>
      <c r="K79" s="186"/>
      <c r="L79" s="187"/>
    </row>
    <row r="80" ht="15.75" customHeight="1">
      <c r="E80" s="185" t="s">
        <v>792</v>
      </c>
      <c r="F80" s="17"/>
      <c r="G80" s="17"/>
      <c r="H80" s="17"/>
      <c r="I80" s="17"/>
      <c r="J80" s="17"/>
      <c r="K80" s="186"/>
      <c r="L80" s="187"/>
    </row>
    <row r="81" ht="15.75" customHeight="1">
      <c r="E81" s="188"/>
      <c r="F81" s="13"/>
      <c r="G81" s="13"/>
      <c r="H81" s="13"/>
      <c r="I81" s="13"/>
      <c r="J81" s="13"/>
      <c r="K81" s="189"/>
      <c r="L81" s="190"/>
    </row>
    <row r="82" ht="15.75" customHeight="1">
      <c r="E82" s="191" t="s">
        <v>793</v>
      </c>
      <c r="F82" s="192"/>
      <c r="G82" s="192"/>
      <c r="H82" s="192"/>
      <c r="I82" s="192"/>
      <c r="J82" s="192"/>
      <c r="K82" s="193" t="s">
        <v>17</v>
      </c>
      <c r="L82" s="194">
        <v>175.0</v>
      </c>
    </row>
    <row r="83" ht="15.75" customHeight="1">
      <c r="K83" s="28"/>
    </row>
    <row r="84" ht="15.75" customHeight="1">
      <c r="K84" s="28"/>
    </row>
    <row r="85" ht="15.75" customHeight="1">
      <c r="E85" s="195" t="s">
        <v>794</v>
      </c>
      <c r="F85" s="3"/>
      <c r="G85" s="3"/>
      <c r="H85" s="3"/>
      <c r="I85" s="3"/>
      <c r="J85" s="3"/>
      <c r="K85" s="4"/>
    </row>
    <row r="86" ht="15.75" customHeight="1">
      <c r="E86" s="195" t="s">
        <v>795</v>
      </c>
      <c r="F86" s="3"/>
      <c r="G86" s="3"/>
      <c r="H86" s="3"/>
      <c r="I86" s="3"/>
      <c r="J86" s="3"/>
      <c r="K86" s="4"/>
    </row>
    <row r="87" ht="15.75" customHeight="1"/>
    <row r="88" ht="15.75" customHeight="1">
      <c r="E88" s="196" t="s">
        <v>796</v>
      </c>
      <c r="F88" s="179"/>
      <c r="G88" s="197">
        <v>4200.0</v>
      </c>
      <c r="I88" s="198" t="s">
        <v>797</v>
      </c>
      <c r="J88" s="12"/>
      <c r="K88" s="199"/>
    </row>
    <row r="89" ht="15.75" customHeight="1">
      <c r="I89" s="200" t="s">
        <v>798</v>
      </c>
      <c r="J89" s="119"/>
      <c r="K89" s="201"/>
    </row>
    <row r="90" ht="15.75" customHeight="1"/>
    <row r="91" ht="15.75" customHeight="1">
      <c r="E91" s="202" t="s">
        <v>799</v>
      </c>
      <c r="F91" s="128"/>
      <c r="G91" s="128"/>
      <c r="H91" s="128"/>
      <c r="I91" s="128"/>
      <c r="J91" s="102"/>
      <c r="K91" s="203" t="s">
        <v>800</v>
      </c>
    </row>
    <row r="92" ht="15.75" customHeight="1">
      <c r="E92" s="204" t="s">
        <v>801</v>
      </c>
      <c r="F92" s="204"/>
      <c r="G92" s="205">
        <v>5.0</v>
      </c>
      <c r="H92" s="205" t="s">
        <v>802</v>
      </c>
      <c r="I92" s="205" t="s">
        <v>803</v>
      </c>
      <c r="J92" s="206">
        <v>21000.0</v>
      </c>
      <c r="K92" s="207">
        <v>0.08</v>
      </c>
    </row>
    <row r="93" ht="15.75" customHeight="1">
      <c r="E93" s="204" t="s">
        <v>804</v>
      </c>
      <c r="F93" s="204"/>
      <c r="G93" s="205">
        <v>5.0</v>
      </c>
      <c r="H93" s="205" t="s">
        <v>802</v>
      </c>
      <c r="I93" s="205" t="s">
        <v>803</v>
      </c>
      <c r="J93" s="206">
        <v>21000.0</v>
      </c>
      <c r="K93" s="208">
        <v>0.14</v>
      </c>
    </row>
    <row r="94" ht="15.75" customHeight="1">
      <c r="E94" s="204" t="s">
        <v>805</v>
      </c>
      <c r="F94" s="204"/>
      <c r="G94" s="205">
        <v>20.0</v>
      </c>
      <c r="H94" s="205" t="s">
        <v>802</v>
      </c>
      <c r="I94" s="205" t="s">
        <v>803</v>
      </c>
      <c r="J94" s="206">
        <v>84000.0</v>
      </c>
      <c r="K94" s="209"/>
    </row>
    <row r="95" ht="15.75" customHeight="1">
      <c r="E95" s="204" t="s">
        <v>804</v>
      </c>
      <c r="F95" s="204"/>
      <c r="G95" s="205">
        <v>20.0</v>
      </c>
      <c r="H95" s="205" t="s">
        <v>802</v>
      </c>
      <c r="I95" s="205" t="s">
        <v>803</v>
      </c>
      <c r="J95" s="206">
        <v>84000.0</v>
      </c>
      <c r="K95" s="208">
        <v>0.17</v>
      </c>
    </row>
    <row r="96" ht="15.75" customHeight="1">
      <c r="E96" s="204" t="s">
        <v>805</v>
      </c>
      <c r="F96" s="204"/>
      <c r="G96" s="205">
        <v>35.0</v>
      </c>
      <c r="H96" s="205" t="s">
        <v>802</v>
      </c>
      <c r="I96" s="205" t="s">
        <v>803</v>
      </c>
      <c r="J96" s="206">
        <v>147000.0</v>
      </c>
      <c r="K96" s="209"/>
    </row>
    <row r="97" ht="15.75" customHeight="1">
      <c r="E97" s="204" t="s">
        <v>804</v>
      </c>
      <c r="F97" s="204"/>
      <c r="G97" s="205">
        <v>35.0</v>
      </c>
      <c r="H97" s="205" t="s">
        <v>802</v>
      </c>
      <c r="I97" s="205" t="s">
        <v>803</v>
      </c>
      <c r="J97" s="206">
        <v>147000.0</v>
      </c>
      <c r="K97" s="208">
        <v>0.2</v>
      </c>
    </row>
    <row r="98" ht="15.75" customHeight="1">
      <c r="E98" s="204" t="s">
        <v>805</v>
      </c>
      <c r="F98" s="204"/>
      <c r="G98" s="205">
        <v>45.0</v>
      </c>
      <c r="H98" s="205" t="s">
        <v>802</v>
      </c>
      <c r="I98" s="205" t="s">
        <v>803</v>
      </c>
      <c r="J98" s="206">
        <v>189000.0</v>
      </c>
      <c r="K98" s="209"/>
    </row>
    <row r="99" ht="15.75" customHeight="1">
      <c r="E99" s="204" t="s">
        <v>804</v>
      </c>
      <c r="F99" s="204"/>
      <c r="G99" s="205">
        <v>45.0</v>
      </c>
      <c r="H99" s="205" t="s">
        <v>802</v>
      </c>
      <c r="I99" s="205" t="s">
        <v>803</v>
      </c>
      <c r="J99" s="206">
        <v>189000.0</v>
      </c>
      <c r="K99" s="207">
        <v>0.3</v>
      </c>
    </row>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8">
    <mergeCell ref="B1:E1"/>
    <mergeCell ref="F1:G1"/>
    <mergeCell ref="B2:O2"/>
    <mergeCell ref="B5:O5"/>
    <mergeCell ref="C8:O8"/>
    <mergeCell ref="C14:O14"/>
    <mergeCell ref="C15:O15"/>
    <mergeCell ref="C16:O16"/>
    <mergeCell ref="C20:O20"/>
    <mergeCell ref="H22:I22"/>
    <mergeCell ref="J22:K22"/>
    <mergeCell ref="H23:I23"/>
    <mergeCell ref="J23:K23"/>
    <mergeCell ref="J24:K24"/>
    <mergeCell ref="E86:K86"/>
    <mergeCell ref="I88:K88"/>
    <mergeCell ref="I89:K89"/>
    <mergeCell ref="E91:J91"/>
    <mergeCell ref="K93:K94"/>
    <mergeCell ref="K95:K96"/>
    <mergeCell ref="K97:K98"/>
    <mergeCell ref="H24:I24"/>
    <mergeCell ref="H25:I25"/>
    <mergeCell ref="J25:K25"/>
    <mergeCell ref="C28:M28"/>
    <mergeCell ref="C43:M43"/>
    <mergeCell ref="E62:L62"/>
    <mergeCell ref="E85:K85"/>
  </mergeCells>
  <printOptions/>
  <pageMargins bottom="0.75" footer="0.0" header="0.0" left="0.7" right="0.7" top="0.75"/>
  <pageSetup paperSize="9" orientation="portrait"/>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c r="B2" s="6" t="s">
        <v>806</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6.5" customHeight="1">
      <c r="A5" s="56"/>
      <c r="B5" s="11" t="s">
        <v>807</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808</v>
      </c>
      <c r="G7" s="61"/>
      <c r="H7" s="61"/>
      <c r="I7" s="61"/>
      <c r="J7" s="61"/>
      <c r="K7" s="61"/>
      <c r="L7" s="61"/>
      <c r="M7" s="61"/>
      <c r="N7" s="61"/>
      <c r="O7" s="61"/>
      <c r="P7" s="56"/>
      <c r="Q7" s="56"/>
    </row>
    <row r="8" ht="67.5" customHeight="1">
      <c r="A8" s="56"/>
      <c r="B8" s="14"/>
      <c r="C8" s="62" t="s">
        <v>809</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62.25" customHeight="1">
      <c r="A12" s="56"/>
      <c r="B12" s="56"/>
      <c r="C12" s="62" t="s">
        <v>810</v>
      </c>
      <c r="P12" s="67"/>
      <c r="Q12" s="56"/>
    </row>
    <row r="13">
      <c r="C13" s="26"/>
    </row>
    <row r="14" ht="14.25" customHeight="1">
      <c r="A14" s="56"/>
      <c r="B14" s="56"/>
      <c r="C14" s="56"/>
      <c r="D14" s="56"/>
      <c r="E14" s="56"/>
      <c r="F14" s="94"/>
      <c r="G14" s="94"/>
      <c r="H14" s="56"/>
      <c r="I14" s="56"/>
      <c r="J14" s="56"/>
      <c r="K14" s="56"/>
      <c r="L14" s="56"/>
      <c r="M14" s="56"/>
      <c r="N14" s="56"/>
      <c r="O14" s="56"/>
      <c r="P14" s="56"/>
      <c r="Q14" s="56"/>
    </row>
    <row r="15">
      <c r="C15" s="36" t="s">
        <v>33</v>
      </c>
      <c r="D15" s="3"/>
      <c r="E15" s="3"/>
      <c r="F15" s="3"/>
      <c r="G15" s="3"/>
      <c r="H15" s="3"/>
      <c r="I15" s="3"/>
      <c r="J15" s="3"/>
      <c r="K15" s="3"/>
      <c r="L15" s="3"/>
      <c r="M15" s="4"/>
      <c r="N15" s="37" t="s">
        <v>34</v>
      </c>
      <c r="O15" s="38" t="s">
        <v>35</v>
      </c>
    </row>
    <row r="16">
      <c r="C16" s="8">
        <v>37.0</v>
      </c>
      <c r="D16" s="9" t="s">
        <v>652</v>
      </c>
      <c r="E16" s="10"/>
      <c r="F16" s="10"/>
      <c r="G16" s="10"/>
      <c r="H16" s="10"/>
      <c r="I16" s="10"/>
      <c r="J16" s="10"/>
      <c r="K16" s="10"/>
      <c r="L16" s="10"/>
      <c r="M16" s="10"/>
      <c r="N16" s="39">
        <v>1680.67</v>
      </c>
      <c r="O16" s="40"/>
    </row>
    <row r="17">
      <c r="C17" s="41"/>
      <c r="D17" s="47">
        <v>373.0</v>
      </c>
      <c r="E17" s="44" t="s">
        <v>811</v>
      </c>
      <c r="F17" s="44"/>
      <c r="G17" s="44"/>
      <c r="H17" s="44"/>
      <c r="I17" s="44"/>
      <c r="N17" s="45"/>
      <c r="O17" s="40"/>
    </row>
    <row r="18">
      <c r="C18" s="41"/>
      <c r="D18" s="44"/>
      <c r="E18" s="44">
        <v>3731.0</v>
      </c>
      <c r="F18" s="44" t="s">
        <v>812</v>
      </c>
      <c r="G18" s="44"/>
      <c r="H18" s="44"/>
      <c r="N18" s="45"/>
      <c r="O18" s="40"/>
    </row>
    <row r="19">
      <c r="C19" s="9">
        <v>40.0</v>
      </c>
      <c r="D19" s="9" t="s">
        <v>44</v>
      </c>
      <c r="E19" s="10"/>
      <c r="F19" s="10"/>
      <c r="G19" s="10"/>
      <c r="H19" s="10"/>
      <c r="I19" s="10"/>
      <c r="J19" s="10"/>
      <c r="K19" s="10"/>
      <c r="L19" s="10"/>
      <c r="M19" s="10"/>
      <c r="N19" s="39">
        <v>319.33</v>
      </c>
      <c r="O19" s="40"/>
    </row>
    <row r="20">
      <c r="C20" s="41"/>
      <c r="D20" s="47">
        <v>401.0</v>
      </c>
      <c r="E20" s="44" t="s">
        <v>45</v>
      </c>
      <c r="F20" s="44"/>
      <c r="G20" s="44"/>
      <c r="H20" s="44"/>
      <c r="I20" s="44"/>
      <c r="N20" s="45"/>
      <c r="O20" s="40"/>
    </row>
    <row r="21" ht="15.75" customHeight="1">
      <c r="C21" s="41"/>
      <c r="D21" s="47"/>
      <c r="E21" s="44">
        <v>4011.0</v>
      </c>
      <c r="F21" s="44" t="s">
        <v>813</v>
      </c>
      <c r="G21" s="44"/>
      <c r="H21" s="44"/>
      <c r="N21" s="45"/>
      <c r="O21" s="40"/>
    </row>
    <row r="22" ht="15.75" customHeight="1">
      <c r="C22" s="41"/>
      <c r="D22" s="44"/>
      <c r="E22" s="44">
        <v>40111.0</v>
      </c>
      <c r="F22" s="44" t="s">
        <v>814</v>
      </c>
      <c r="G22" s="44"/>
      <c r="H22" s="44"/>
      <c r="N22" s="45"/>
      <c r="O22" s="40"/>
    </row>
    <row r="23" ht="15.75" customHeight="1">
      <c r="C23" s="8">
        <v>42.0</v>
      </c>
      <c r="D23" s="9" t="s">
        <v>733</v>
      </c>
      <c r="E23" s="10"/>
      <c r="F23" s="10"/>
      <c r="G23" s="10"/>
      <c r="H23" s="10"/>
      <c r="I23" s="10"/>
      <c r="J23" s="10"/>
      <c r="K23" s="10"/>
      <c r="L23" s="10"/>
      <c r="M23" s="10"/>
      <c r="N23" s="39"/>
      <c r="O23" s="48">
        <v>2000.0</v>
      </c>
    </row>
    <row r="24" ht="15.75" customHeight="1">
      <c r="C24" s="41"/>
      <c r="D24" s="47">
        <v>421.0</v>
      </c>
      <c r="E24" s="44" t="s">
        <v>138</v>
      </c>
      <c r="F24" s="44"/>
      <c r="G24" s="44"/>
      <c r="H24" s="44"/>
      <c r="I24" s="44"/>
      <c r="N24" s="45"/>
      <c r="O24" s="40"/>
    </row>
    <row r="25" ht="15.75" customHeight="1">
      <c r="C25" s="41"/>
      <c r="D25" s="44"/>
      <c r="E25" s="44">
        <v>4212.0</v>
      </c>
      <c r="F25" s="44" t="s">
        <v>139</v>
      </c>
      <c r="G25" s="44"/>
      <c r="H25" s="44"/>
      <c r="N25" s="45"/>
      <c r="O25" s="40"/>
    </row>
    <row r="26" ht="15.75" customHeight="1">
      <c r="C26" s="41"/>
      <c r="D26" s="44"/>
      <c r="E26" s="44">
        <v>42124.0</v>
      </c>
      <c r="F26" s="44" t="s">
        <v>815</v>
      </c>
      <c r="G26" s="44"/>
      <c r="H26" s="44"/>
      <c r="N26" s="45"/>
      <c r="O26" s="40"/>
    </row>
    <row r="27" ht="15.75" customHeight="1">
      <c r="D27" s="49" t="s">
        <v>816</v>
      </c>
      <c r="N27" s="50"/>
      <c r="O27" s="51"/>
    </row>
    <row r="28" ht="15.75" customHeight="1"/>
    <row r="29" ht="15.75" customHeight="1">
      <c r="A29" s="56"/>
      <c r="B29" s="56"/>
      <c r="C29" s="56"/>
      <c r="D29" s="56"/>
      <c r="E29" s="56"/>
      <c r="F29" s="56"/>
      <c r="G29" s="56"/>
      <c r="H29" s="56"/>
      <c r="I29" s="56"/>
      <c r="J29" s="56"/>
      <c r="K29" s="56"/>
      <c r="L29" s="56"/>
      <c r="M29" s="56"/>
      <c r="N29" s="56"/>
      <c r="O29" s="56"/>
      <c r="P29" s="56"/>
      <c r="Q29" s="56"/>
    </row>
    <row r="30" ht="37.5" customHeight="1">
      <c r="A30" s="56"/>
      <c r="B30" s="56"/>
      <c r="C30" s="62" t="s">
        <v>817</v>
      </c>
      <c r="P30" s="67"/>
      <c r="Q30" s="56"/>
    </row>
    <row r="31" ht="15.75" customHeight="1">
      <c r="C31" s="26"/>
    </row>
    <row r="32" ht="14.25" customHeight="1">
      <c r="A32" s="56"/>
      <c r="B32" s="56"/>
      <c r="C32" s="56"/>
      <c r="D32" s="56"/>
      <c r="E32" s="56"/>
      <c r="F32" s="94"/>
      <c r="G32" s="94"/>
      <c r="H32" s="56"/>
      <c r="I32" s="56"/>
      <c r="J32" s="56"/>
      <c r="K32" s="56"/>
      <c r="L32" s="56"/>
      <c r="M32" s="56"/>
      <c r="N32" s="56"/>
      <c r="O32" s="56"/>
      <c r="P32" s="56"/>
      <c r="Q32" s="56"/>
    </row>
    <row r="33" ht="15.75" customHeight="1">
      <c r="C33" s="36" t="s">
        <v>33</v>
      </c>
      <c r="D33" s="3"/>
      <c r="E33" s="3"/>
      <c r="F33" s="3"/>
      <c r="G33" s="3"/>
      <c r="H33" s="3"/>
      <c r="I33" s="3"/>
      <c r="J33" s="3"/>
      <c r="K33" s="3"/>
      <c r="L33" s="3"/>
      <c r="M33" s="4"/>
      <c r="N33" s="37" t="s">
        <v>34</v>
      </c>
      <c r="O33" s="38" t="s">
        <v>35</v>
      </c>
    </row>
    <row r="34" ht="15.75" customHeight="1">
      <c r="C34" s="8">
        <v>42.0</v>
      </c>
      <c r="D34" s="9" t="s">
        <v>733</v>
      </c>
      <c r="E34" s="10"/>
      <c r="F34" s="10"/>
      <c r="G34" s="10"/>
      <c r="H34" s="10"/>
      <c r="I34" s="10"/>
      <c r="J34" s="10"/>
      <c r="K34" s="10"/>
      <c r="L34" s="10"/>
      <c r="M34" s="10"/>
      <c r="N34" s="39">
        <v>20000.0</v>
      </c>
      <c r="O34" s="40"/>
    </row>
    <row r="35" ht="15.75" customHeight="1">
      <c r="C35" s="41"/>
      <c r="D35" s="47">
        <v>421.0</v>
      </c>
      <c r="E35" s="44" t="s">
        <v>138</v>
      </c>
      <c r="F35" s="44"/>
      <c r="G35" s="44"/>
      <c r="H35" s="44"/>
      <c r="M35" s="25"/>
      <c r="N35" s="45"/>
      <c r="O35" s="40"/>
    </row>
    <row r="36" ht="15.75" customHeight="1">
      <c r="C36" s="41"/>
      <c r="D36" s="44"/>
      <c r="E36" s="44">
        <v>4212.0</v>
      </c>
      <c r="F36" s="44" t="s">
        <v>139</v>
      </c>
      <c r="G36" s="44"/>
      <c r="H36" s="44"/>
      <c r="M36" s="25"/>
      <c r="N36" s="45"/>
      <c r="O36" s="40"/>
    </row>
    <row r="37" ht="15.75" customHeight="1">
      <c r="C37" s="41"/>
      <c r="D37" s="44"/>
      <c r="E37" s="44">
        <v>42121.0</v>
      </c>
      <c r="F37" s="44" t="s">
        <v>818</v>
      </c>
      <c r="G37" s="44"/>
      <c r="H37" s="44"/>
      <c r="N37" s="45"/>
      <c r="O37" s="40"/>
    </row>
    <row r="38" ht="15.75" customHeight="1">
      <c r="C38" s="41"/>
      <c r="D38" s="44"/>
      <c r="E38" s="44">
        <v>42124.0</v>
      </c>
      <c r="F38" s="44" t="s">
        <v>819</v>
      </c>
      <c r="G38" s="44"/>
      <c r="H38" s="44"/>
      <c r="N38" s="45"/>
      <c r="O38" s="40"/>
    </row>
    <row r="39" ht="15.75" customHeight="1">
      <c r="C39" s="8">
        <v>42.0</v>
      </c>
      <c r="D39" s="9" t="s">
        <v>733</v>
      </c>
      <c r="E39" s="10"/>
      <c r="F39" s="10"/>
      <c r="G39" s="10"/>
      <c r="H39" s="10"/>
      <c r="I39" s="10"/>
      <c r="J39" s="10"/>
      <c r="K39" s="10"/>
      <c r="L39" s="10"/>
      <c r="M39" s="10"/>
      <c r="N39" s="39"/>
      <c r="O39" s="48">
        <f>+N34</f>
        <v>20000</v>
      </c>
    </row>
    <row r="40" ht="15.75" customHeight="1">
      <c r="C40" s="41"/>
      <c r="D40" s="47">
        <v>421.0</v>
      </c>
      <c r="E40" s="44" t="s">
        <v>138</v>
      </c>
      <c r="F40" s="44"/>
      <c r="G40" s="44"/>
      <c r="H40" s="44"/>
      <c r="I40" s="44"/>
      <c r="N40" s="45"/>
      <c r="O40" s="40"/>
    </row>
    <row r="41" ht="15.75" customHeight="1">
      <c r="C41" s="41"/>
      <c r="D41" s="44"/>
      <c r="E41" s="44">
        <v>4212.0</v>
      </c>
      <c r="F41" s="44" t="s">
        <v>139</v>
      </c>
      <c r="G41" s="44"/>
      <c r="H41" s="44"/>
      <c r="N41" s="45"/>
      <c r="O41" s="40"/>
    </row>
    <row r="42" ht="15.75" customHeight="1">
      <c r="C42" s="41"/>
      <c r="D42" s="44"/>
      <c r="E42" s="44">
        <v>42124.0</v>
      </c>
      <c r="F42" s="44" t="s">
        <v>815</v>
      </c>
      <c r="G42" s="44"/>
      <c r="H42" s="44"/>
      <c r="N42" s="45"/>
      <c r="O42" s="40"/>
    </row>
    <row r="43" ht="15.75" customHeight="1">
      <c r="D43" s="49" t="s">
        <v>820</v>
      </c>
      <c r="N43" s="50"/>
      <c r="O43" s="51"/>
    </row>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C30:O30"/>
    <mergeCell ref="C33:M33"/>
    <mergeCell ref="B1:E1"/>
    <mergeCell ref="F1:G1"/>
    <mergeCell ref="B2:O2"/>
    <mergeCell ref="B5:O5"/>
    <mergeCell ref="C8:O8"/>
    <mergeCell ref="C12:O12"/>
    <mergeCell ref="C15:M15"/>
  </mergeCells>
  <printOptions/>
  <pageMargins bottom="0.75" footer="0.0" header="0.0" left="0.7" right="0.7" top="0.75"/>
  <pageSetup paperSize="9"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c r="B2" s="6" t="s">
        <v>821</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6.5" customHeight="1">
      <c r="A5" s="56"/>
      <c r="B5" s="11" t="s">
        <v>822</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823</v>
      </c>
      <c r="G7" s="61"/>
      <c r="H7" s="61"/>
      <c r="I7" s="61"/>
      <c r="J7" s="61"/>
      <c r="K7" s="61"/>
      <c r="L7" s="61"/>
      <c r="M7" s="61"/>
      <c r="N7" s="61"/>
      <c r="O7" s="61"/>
      <c r="P7" s="56"/>
      <c r="Q7" s="56"/>
    </row>
    <row r="8" ht="67.5" customHeight="1">
      <c r="A8" s="56"/>
      <c r="B8" s="14"/>
      <c r="C8" s="62" t="s">
        <v>824</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81.0" customHeight="1">
      <c r="A12" s="56"/>
      <c r="B12" s="56"/>
      <c r="C12" s="62" t="s">
        <v>825</v>
      </c>
      <c r="P12" s="67"/>
      <c r="Q12" s="56"/>
    </row>
    <row r="13">
      <c r="C13" s="26"/>
    </row>
    <row r="14" ht="14.25" customHeight="1">
      <c r="A14" s="56"/>
      <c r="B14" s="56"/>
      <c r="C14" s="56"/>
      <c r="D14" s="56"/>
      <c r="E14" s="56"/>
      <c r="F14" s="94"/>
      <c r="G14" s="94"/>
      <c r="H14" s="56"/>
      <c r="I14" s="56"/>
      <c r="J14" s="56"/>
      <c r="K14" s="56"/>
      <c r="L14" s="56"/>
      <c r="M14" s="56"/>
      <c r="N14" s="56"/>
      <c r="O14" s="56"/>
      <c r="P14" s="56"/>
      <c r="Q14" s="56"/>
    </row>
    <row r="15">
      <c r="C15" s="36" t="s">
        <v>33</v>
      </c>
      <c r="D15" s="3"/>
      <c r="E15" s="3"/>
      <c r="F15" s="3"/>
      <c r="G15" s="3"/>
      <c r="H15" s="3"/>
      <c r="I15" s="3"/>
      <c r="J15" s="3"/>
      <c r="K15" s="3"/>
      <c r="L15" s="3"/>
      <c r="M15" s="4"/>
      <c r="N15" s="37" t="s">
        <v>34</v>
      </c>
      <c r="O15" s="38" t="s">
        <v>35</v>
      </c>
    </row>
    <row r="16">
      <c r="C16" s="8">
        <v>43.0</v>
      </c>
      <c r="D16" s="9" t="s">
        <v>826</v>
      </c>
      <c r="E16" s="10"/>
      <c r="F16" s="10"/>
      <c r="G16" s="10"/>
      <c r="H16" s="10"/>
      <c r="I16" s="10"/>
      <c r="J16" s="10"/>
      <c r="K16" s="10"/>
      <c r="L16" s="10"/>
      <c r="M16" s="10"/>
      <c r="N16" s="39">
        <v>15126.05</v>
      </c>
      <c r="O16" s="40"/>
    </row>
    <row r="17">
      <c r="C17" s="41"/>
      <c r="D17" s="47">
        <v>432.0</v>
      </c>
      <c r="E17" s="44" t="s">
        <v>827</v>
      </c>
      <c r="F17" s="44"/>
      <c r="G17" s="44"/>
      <c r="H17" s="44"/>
      <c r="I17" s="44"/>
      <c r="N17" s="45"/>
      <c r="O17" s="40"/>
    </row>
    <row r="18">
      <c r="C18" s="41"/>
      <c r="D18" s="44"/>
      <c r="E18" s="44">
        <v>4321.0</v>
      </c>
      <c r="F18" s="44" t="s">
        <v>827</v>
      </c>
      <c r="G18" s="44"/>
      <c r="H18" s="44"/>
      <c r="N18" s="45"/>
      <c r="O18" s="40"/>
    </row>
    <row r="19">
      <c r="C19" s="9">
        <v>40.0</v>
      </c>
      <c r="D19" s="9" t="s">
        <v>44</v>
      </c>
      <c r="E19" s="10"/>
      <c r="F19" s="10"/>
      <c r="G19" s="10"/>
      <c r="H19" s="10"/>
      <c r="I19" s="10"/>
      <c r="J19" s="10"/>
      <c r="K19" s="10"/>
      <c r="L19" s="10"/>
      <c r="M19" s="10"/>
      <c r="N19" s="39">
        <v>2873.95</v>
      </c>
      <c r="O19" s="40"/>
    </row>
    <row r="20">
      <c r="C20" s="41"/>
      <c r="D20" s="47">
        <v>401.0</v>
      </c>
      <c r="E20" s="44" t="s">
        <v>45</v>
      </c>
      <c r="F20" s="44"/>
      <c r="G20" s="44"/>
      <c r="H20" s="44"/>
      <c r="I20" s="44"/>
      <c r="N20" s="45"/>
      <c r="O20" s="40"/>
    </row>
    <row r="21" ht="15.75" customHeight="1">
      <c r="C21" s="41"/>
      <c r="D21" s="47"/>
      <c r="E21" s="44">
        <v>4011.0</v>
      </c>
      <c r="F21" s="44" t="s">
        <v>813</v>
      </c>
      <c r="G21" s="44"/>
      <c r="H21" s="44"/>
      <c r="N21" s="45"/>
      <c r="O21" s="40"/>
    </row>
    <row r="22" ht="15.75" customHeight="1">
      <c r="C22" s="41"/>
      <c r="D22" s="44"/>
      <c r="E22" s="44">
        <v>40111.0</v>
      </c>
      <c r="F22" s="44" t="s">
        <v>814</v>
      </c>
      <c r="G22" s="44"/>
      <c r="H22" s="44"/>
      <c r="N22" s="45"/>
      <c r="O22" s="40"/>
    </row>
    <row r="23" ht="15.75" customHeight="1">
      <c r="C23" s="8">
        <v>43.0</v>
      </c>
      <c r="D23" s="9" t="s">
        <v>826</v>
      </c>
      <c r="E23" s="10"/>
      <c r="F23" s="10"/>
      <c r="G23" s="10"/>
      <c r="H23" s="10"/>
      <c r="I23" s="10"/>
      <c r="J23" s="10"/>
      <c r="K23" s="10"/>
      <c r="L23" s="10"/>
      <c r="M23" s="10"/>
      <c r="N23" s="39"/>
      <c r="O23" s="48">
        <v>18000.0</v>
      </c>
    </row>
    <row r="24" ht="15.75" customHeight="1">
      <c r="C24" s="41"/>
      <c r="D24" s="47">
        <v>432.0</v>
      </c>
      <c r="E24" s="44" t="s">
        <v>827</v>
      </c>
      <c r="F24" s="44"/>
      <c r="G24" s="44"/>
      <c r="H24" s="44"/>
      <c r="I24" s="44"/>
      <c r="N24" s="45"/>
      <c r="O24" s="40"/>
    </row>
    <row r="25" ht="15.75" customHeight="1">
      <c r="C25" s="41"/>
      <c r="D25" s="44"/>
      <c r="E25" s="44">
        <v>4321.0</v>
      </c>
      <c r="F25" s="44" t="s">
        <v>827</v>
      </c>
      <c r="G25" s="44"/>
      <c r="H25" s="44"/>
      <c r="N25" s="45"/>
      <c r="O25" s="40"/>
    </row>
    <row r="26" ht="15.75" customHeight="1">
      <c r="D26" s="49" t="s">
        <v>828</v>
      </c>
      <c r="N26" s="50"/>
      <c r="O26" s="51"/>
    </row>
    <row r="27" ht="15.75" customHeight="1"/>
    <row r="28" ht="15.75" customHeight="1">
      <c r="A28" s="56"/>
      <c r="B28" s="56"/>
      <c r="C28" s="56"/>
      <c r="D28" s="56"/>
      <c r="E28" s="56"/>
      <c r="F28" s="56"/>
      <c r="G28" s="56"/>
      <c r="H28" s="56"/>
      <c r="I28" s="56"/>
      <c r="J28" s="56"/>
      <c r="K28" s="56"/>
      <c r="L28" s="56"/>
      <c r="M28" s="56"/>
      <c r="N28" s="56"/>
      <c r="O28" s="56"/>
      <c r="P28" s="56"/>
      <c r="Q28" s="56"/>
    </row>
    <row r="29" ht="14.25" customHeight="1">
      <c r="A29" s="56"/>
      <c r="B29" s="56"/>
      <c r="C29" s="56"/>
      <c r="D29" s="56"/>
      <c r="E29" s="56"/>
      <c r="F29" s="94"/>
      <c r="G29" s="94"/>
      <c r="H29" s="56"/>
      <c r="I29" s="56"/>
      <c r="J29" s="56"/>
      <c r="K29" s="56"/>
      <c r="L29" s="56"/>
      <c r="M29" s="56"/>
      <c r="N29" s="56"/>
      <c r="O29" s="56"/>
      <c r="P29" s="56"/>
      <c r="Q29" s="56"/>
    </row>
    <row r="30" ht="15.75" customHeight="1">
      <c r="C30" s="36" t="s">
        <v>33</v>
      </c>
      <c r="D30" s="3"/>
      <c r="E30" s="3"/>
      <c r="F30" s="3"/>
      <c r="G30" s="3"/>
      <c r="H30" s="3"/>
      <c r="I30" s="3"/>
      <c r="J30" s="3"/>
      <c r="K30" s="3"/>
      <c r="L30" s="3"/>
      <c r="M30" s="4"/>
      <c r="N30" s="37" t="s">
        <v>34</v>
      </c>
      <c r="O30" s="38" t="s">
        <v>35</v>
      </c>
    </row>
    <row r="31" ht="15.75" customHeight="1">
      <c r="C31" s="8">
        <v>43.0</v>
      </c>
      <c r="D31" s="9" t="s">
        <v>826</v>
      </c>
      <c r="E31" s="10"/>
      <c r="F31" s="10"/>
      <c r="G31" s="10"/>
      <c r="H31" s="10"/>
      <c r="I31" s="10"/>
      <c r="J31" s="10"/>
      <c r="K31" s="10"/>
      <c r="L31" s="10"/>
      <c r="M31" s="10"/>
      <c r="N31" s="39">
        <v>18000.0</v>
      </c>
      <c r="O31" s="40"/>
    </row>
    <row r="32" ht="15.75" customHeight="1">
      <c r="C32" s="41"/>
      <c r="D32" s="47">
        <v>432.0</v>
      </c>
      <c r="E32" s="44" t="s">
        <v>827</v>
      </c>
      <c r="F32" s="44"/>
      <c r="G32" s="44"/>
      <c r="H32" s="44"/>
      <c r="M32" s="25"/>
      <c r="N32" s="45"/>
      <c r="O32" s="40"/>
    </row>
    <row r="33" ht="15.75" customHeight="1">
      <c r="C33" s="41"/>
      <c r="D33" s="44"/>
      <c r="E33" s="44">
        <v>4321.0</v>
      </c>
      <c r="F33" s="44" t="s">
        <v>827</v>
      </c>
      <c r="G33" s="44"/>
      <c r="H33" s="44"/>
      <c r="M33" s="25"/>
      <c r="N33" s="45"/>
      <c r="O33" s="40"/>
    </row>
    <row r="34" ht="15.75" customHeight="1">
      <c r="C34" s="9">
        <v>10.0</v>
      </c>
      <c r="D34" s="9" t="s">
        <v>36</v>
      </c>
      <c r="E34" s="10"/>
      <c r="F34" s="10"/>
      <c r="G34" s="10"/>
      <c r="H34" s="10"/>
      <c r="I34" s="10"/>
      <c r="J34" s="10"/>
      <c r="K34" s="10"/>
      <c r="L34" s="10"/>
      <c r="M34" s="10"/>
      <c r="N34" s="39"/>
      <c r="O34" s="48">
        <f>+N31</f>
        <v>18000</v>
      </c>
    </row>
    <row r="35" ht="15.75" customHeight="1">
      <c r="C35" s="41"/>
      <c r="D35" s="47">
        <v>104.0</v>
      </c>
      <c r="E35" s="44" t="s">
        <v>829</v>
      </c>
      <c r="F35" s="44"/>
      <c r="G35" s="44"/>
      <c r="H35" s="44"/>
      <c r="I35" s="44"/>
      <c r="N35" s="45"/>
      <c r="O35" s="40"/>
    </row>
    <row r="36" ht="15.75" customHeight="1">
      <c r="C36" s="41"/>
      <c r="D36" s="47"/>
      <c r="E36" s="44">
        <v>1041.0</v>
      </c>
      <c r="F36" s="44" t="s">
        <v>74</v>
      </c>
      <c r="G36" s="44"/>
      <c r="H36" s="44"/>
      <c r="N36" s="45"/>
      <c r="O36" s="40"/>
    </row>
    <row r="37" ht="15.75" customHeight="1">
      <c r="D37" s="49" t="s">
        <v>830</v>
      </c>
      <c r="N37" s="50"/>
      <c r="O37" s="51"/>
    </row>
    <row r="38" ht="15.75" customHeight="1"/>
    <row r="39" ht="47.25" customHeight="1">
      <c r="A39" s="56"/>
      <c r="B39" s="56"/>
      <c r="C39" s="62" t="s">
        <v>831</v>
      </c>
      <c r="P39" s="67"/>
      <c r="Q39" s="56"/>
    </row>
    <row r="40" ht="15.75" customHeight="1">
      <c r="C40" s="26"/>
    </row>
    <row r="41" ht="14.25" customHeight="1">
      <c r="A41" s="56"/>
      <c r="B41" s="56"/>
      <c r="C41" s="56"/>
      <c r="D41" s="56"/>
      <c r="E41" s="56"/>
      <c r="F41" s="94"/>
      <c r="G41" s="94"/>
      <c r="H41" s="56"/>
      <c r="I41" s="56"/>
      <c r="J41" s="56"/>
      <c r="K41" s="56"/>
      <c r="L41" s="56"/>
      <c r="M41" s="56"/>
      <c r="N41" s="56"/>
      <c r="O41" s="56"/>
      <c r="P41" s="56"/>
      <c r="Q41" s="56"/>
    </row>
    <row r="42" ht="15.75" customHeight="1">
      <c r="C42" s="36" t="s">
        <v>33</v>
      </c>
      <c r="D42" s="3"/>
      <c r="E42" s="3"/>
      <c r="F42" s="3"/>
      <c r="G42" s="3"/>
      <c r="H42" s="3"/>
      <c r="I42" s="3"/>
      <c r="J42" s="3"/>
      <c r="K42" s="3"/>
      <c r="L42" s="3"/>
      <c r="M42" s="4"/>
      <c r="N42" s="37" t="s">
        <v>34</v>
      </c>
      <c r="O42" s="38" t="s">
        <v>35</v>
      </c>
    </row>
    <row r="43" ht="15.75" customHeight="1">
      <c r="C43" s="8">
        <v>60.0</v>
      </c>
      <c r="D43" s="9" t="s">
        <v>254</v>
      </c>
      <c r="E43" s="10"/>
      <c r="F43" s="10"/>
      <c r="G43" s="10"/>
      <c r="H43" s="10"/>
      <c r="I43" s="10"/>
      <c r="J43" s="10"/>
      <c r="K43" s="10"/>
      <c r="L43" s="10"/>
      <c r="M43" s="10"/>
      <c r="N43" s="39">
        <v>30252.1</v>
      </c>
      <c r="O43" s="40"/>
    </row>
    <row r="44" ht="15.75" customHeight="1">
      <c r="C44" s="41"/>
      <c r="D44" s="47">
        <v>601.0</v>
      </c>
      <c r="E44" s="44" t="s">
        <v>92</v>
      </c>
      <c r="F44" s="44"/>
      <c r="G44" s="44"/>
      <c r="H44" s="44"/>
      <c r="I44" s="44"/>
      <c r="N44" s="45"/>
      <c r="O44" s="40"/>
    </row>
    <row r="45" ht="15.75" customHeight="1">
      <c r="C45" s="41"/>
      <c r="D45" s="44"/>
      <c r="E45" s="44">
        <v>6011.0</v>
      </c>
      <c r="F45" s="44" t="s">
        <v>93</v>
      </c>
      <c r="G45" s="44"/>
      <c r="H45" s="44"/>
      <c r="N45" s="45"/>
      <c r="O45" s="40"/>
    </row>
    <row r="46" ht="15.75" customHeight="1">
      <c r="C46" s="9">
        <v>40.0</v>
      </c>
      <c r="D46" s="9" t="s">
        <v>44</v>
      </c>
      <c r="E46" s="10"/>
      <c r="F46" s="10"/>
      <c r="G46" s="10"/>
      <c r="H46" s="10"/>
      <c r="I46" s="10"/>
      <c r="J46" s="10"/>
      <c r="K46" s="10"/>
      <c r="L46" s="10"/>
      <c r="M46" s="10"/>
      <c r="N46" s="39">
        <v>2873.95</v>
      </c>
      <c r="O46" s="40"/>
    </row>
    <row r="47" ht="15.75" customHeight="1">
      <c r="C47" s="41"/>
      <c r="D47" s="47">
        <v>401.0</v>
      </c>
      <c r="E47" s="44" t="s">
        <v>45</v>
      </c>
      <c r="F47" s="44"/>
      <c r="G47" s="44"/>
      <c r="H47" s="44"/>
      <c r="I47" s="44"/>
      <c r="N47" s="45"/>
      <c r="O47" s="40"/>
    </row>
    <row r="48" ht="15.75" customHeight="1">
      <c r="C48" s="41"/>
      <c r="D48" s="47"/>
      <c r="E48" s="44">
        <v>4011.0</v>
      </c>
      <c r="F48" s="44" t="s">
        <v>813</v>
      </c>
      <c r="G48" s="44"/>
      <c r="H48" s="44"/>
      <c r="N48" s="45"/>
      <c r="O48" s="40"/>
    </row>
    <row r="49" ht="15.75" customHeight="1">
      <c r="C49" s="41"/>
      <c r="D49" s="44"/>
      <c r="E49" s="44">
        <v>40111.0</v>
      </c>
      <c r="F49" s="44" t="s">
        <v>814</v>
      </c>
      <c r="G49" s="44"/>
      <c r="H49" s="44"/>
      <c r="N49" s="45"/>
      <c r="O49" s="40"/>
    </row>
    <row r="50" ht="15.75" customHeight="1">
      <c r="C50" s="8">
        <v>43.0</v>
      </c>
      <c r="D50" s="9" t="s">
        <v>826</v>
      </c>
      <c r="E50" s="10"/>
      <c r="F50" s="10"/>
      <c r="G50" s="10"/>
      <c r="H50" s="10"/>
      <c r="I50" s="10"/>
      <c r="J50" s="10"/>
      <c r="K50" s="10"/>
      <c r="L50" s="10"/>
      <c r="M50" s="10"/>
      <c r="N50" s="39"/>
      <c r="O50" s="48">
        <v>18000.0</v>
      </c>
    </row>
    <row r="51" ht="15.75" customHeight="1">
      <c r="C51" s="41"/>
      <c r="D51" s="47">
        <v>431.0</v>
      </c>
      <c r="E51" s="44" t="s">
        <v>138</v>
      </c>
      <c r="F51" s="44"/>
      <c r="G51" s="44"/>
      <c r="H51" s="44"/>
      <c r="I51" s="44"/>
      <c r="N51" s="45"/>
      <c r="O51" s="40"/>
    </row>
    <row r="52" ht="15.75" customHeight="1">
      <c r="C52" s="41"/>
      <c r="D52" s="44"/>
      <c r="E52" s="44">
        <v>4311.0</v>
      </c>
      <c r="F52" s="44" t="s">
        <v>139</v>
      </c>
      <c r="G52" s="44"/>
      <c r="H52" s="44"/>
      <c r="N52" s="45"/>
      <c r="O52" s="40"/>
    </row>
    <row r="53" ht="15.75" customHeight="1">
      <c r="C53" s="8">
        <v>43.0</v>
      </c>
      <c r="D53" s="9" t="s">
        <v>826</v>
      </c>
      <c r="E53" s="10"/>
      <c r="F53" s="10"/>
      <c r="G53" s="10"/>
      <c r="H53" s="10"/>
      <c r="I53" s="10"/>
      <c r="J53" s="10"/>
      <c r="K53" s="10"/>
      <c r="L53" s="10"/>
      <c r="M53" s="10"/>
      <c r="N53" s="39"/>
      <c r="O53" s="48">
        <v>15126.05</v>
      </c>
    </row>
    <row r="54" ht="15.75" customHeight="1">
      <c r="C54" s="41"/>
      <c r="D54" s="47">
        <v>432.0</v>
      </c>
      <c r="E54" s="44" t="s">
        <v>827</v>
      </c>
      <c r="F54" s="44"/>
      <c r="G54" s="44"/>
      <c r="H54" s="44"/>
      <c r="I54" s="44"/>
      <c r="N54" s="45"/>
      <c r="O54" s="40"/>
    </row>
    <row r="55" ht="15.75" customHeight="1">
      <c r="C55" s="41"/>
      <c r="D55" s="44"/>
      <c r="E55" s="44">
        <v>4321.0</v>
      </c>
      <c r="F55" s="44" t="s">
        <v>827</v>
      </c>
      <c r="G55" s="44"/>
      <c r="H55" s="44"/>
      <c r="N55" s="45"/>
      <c r="O55" s="40"/>
    </row>
    <row r="56" ht="15.75" customHeight="1">
      <c r="D56" s="49" t="s">
        <v>832</v>
      </c>
      <c r="N56" s="50"/>
      <c r="O56" s="51"/>
    </row>
    <row r="57" ht="15.75" customHeight="1"/>
    <row r="58" ht="15.75" customHeight="1">
      <c r="A58" s="56"/>
      <c r="B58" s="56"/>
      <c r="C58" s="56"/>
      <c r="D58" s="56"/>
      <c r="E58" s="56"/>
      <c r="F58" s="56"/>
      <c r="G58" s="56"/>
      <c r="H58" s="56"/>
      <c r="I58" s="56"/>
      <c r="J58" s="56"/>
      <c r="K58" s="56"/>
      <c r="L58" s="56"/>
      <c r="M58" s="56"/>
      <c r="N58" s="56"/>
      <c r="O58" s="56"/>
      <c r="P58" s="56"/>
      <c r="Q58" s="56"/>
    </row>
    <row r="59" ht="14.25" customHeight="1">
      <c r="A59" s="56"/>
      <c r="B59" s="56"/>
      <c r="C59" s="56"/>
      <c r="D59" s="56"/>
      <c r="E59" s="56"/>
      <c r="F59" s="94"/>
      <c r="G59" s="94"/>
      <c r="H59" s="56"/>
      <c r="I59" s="56"/>
      <c r="J59" s="56"/>
      <c r="K59" s="56"/>
      <c r="L59" s="56"/>
      <c r="M59" s="56"/>
      <c r="N59" s="56"/>
      <c r="O59" s="56"/>
      <c r="P59" s="56"/>
      <c r="Q59" s="56"/>
    </row>
    <row r="60" ht="15.75" customHeight="1">
      <c r="C60" s="36" t="s">
        <v>33</v>
      </c>
      <c r="D60" s="3"/>
      <c r="E60" s="3"/>
      <c r="F60" s="3"/>
      <c r="G60" s="3"/>
      <c r="H60" s="3"/>
      <c r="I60" s="3"/>
      <c r="J60" s="3"/>
      <c r="K60" s="3"/>
      <c r="L60" s="3"/>
      <c r="M60" s="4"/>
      <c r="N60" s="37" t="s">
        <v>34</v>
      </c>
      <c r="O60" s="38" t="s">
        <v>35</v>
      </c>
    </row>
    <row r="61" ht="15.75" customHeight="1">
      <c r="C61" s="8">
        <v>20.0</v>
      </c>
      <c r="D61" s="9" t="s">
        <v>468</v>
      </c>
      <c r="E61" s="10"/>
      <c r="F61" s="10"/>
      <c r="G61" s="10"/>
      <c r="H61" s="10"/>
      <c r="I61" s="10"/>
      <c r="J61" s="10"/>
      <c r="K61" s="10"/>
      <c r="L61" s="10"/>
      <c r="M61" s="10"/>
      <c r="N61" s="39">
        <v>30252.1</v>
      </c>
      <c r="O61" s="40"/>
    </row>
    <row r="62" ht="15.75" customHeight="1">
      <c r="C62" s="41"/>
      <c r="D62" s="47">
        <v>201.0</v>
      </c>
      <c r="E62" s="44" t="s">
        <v>93</v>
      </c>
      <c r="F62" s="44"/>
      <c r="G62" s="44"/>
      <c r="H62" s="44"/>
      <c r="M62" s="25"/>
      <c r="N62" s="45"/>
      <c r="O62" s="40"/>
    </row>
    <row r="63" ht="15.75" customHeight="1">
      <c r="C63" s="41"/>
      <c r="D63" s="44"/>
      <c r="E63" s="44">
        <v>2011.0</v>
      </c>
      <c r="F63" s="44" t="s">
        <v>93</v>
      </c>
      <c r="G63" s="44"/>
      <c r="H63" s="44"/>
      <c r="M63" s="25"/>
      <c r="N63" s="45"/>
      <c r="O63" s="40"/>
    </row>
    <row r="64" ht="15.75" customHeight="1">
      <c r="C64" s="41"/>
      <c r="D64" s="44"/>
      <c r="E64" s="44">
        <v>20111.0</v>
      </c>
      <c r="F64" s="44" t="s">
        <v>73</v>
      </c>
      <c r="G64" s="44"/>
      <c r="H64" s="44"/>
      <c r="M64" s="25"/>
      <c r="N64" s="45"/>
      <c r="O64" s="40"/>
    </row>
    <row r="65" ht="15.75" customHeight="1">
      <c r="C65" s="9">
        <v>61.0</v>
      </c>
      <c r="D65" s="9" t="s">
        <v>259</v>
      </c>
      <c r="E65" s="10"/>
      <c r="F65" s="10"/>
      <c r="G65" s="10"/>
      <c r="H65" s="10"/>
      <c r="I65" s="10"/>
      <c r="J65" s="10"/>
      <c r="K65" s="10"/>
      <c r="L65" s="10"/>
      <c r="M65" s="10"/>
      <c r="N65" s="39"/>
      <c r="O65" s="48">
        <f>+N61</f>
        <v>30252.1</v>
      </c>
    </row>
    <row r="66" ht="15.75" customHeight="1">
      <c r="C66" s="41"/>
      <c r="D66" s="47">
        <v>611.0</v>
      </c>
      <c r="E66" s="44" t="s">
        <v>92</v>
      </c>
      <c r="F66" s="44"/>
      <c r="G66" s="44"/>
      <c r="H66" s="44"/>
      <c r="I66" s="44"/>
      <c r="N66" s="45"/>
      <c r="O66" s="40"/>
    </row>
    <row r="67" ht="15.75" customHeight="1">
      <c r="C67" s="41"/>
      <c r="D67" s="47"/>
      <c r="E67" s="44">
        <v>6111.0</v>
      </c>
      <c r="F67" s="44" t="s">
        <v>92</v>
      </c>
      <c r="G67" s="44"/>
      <c r="H67" s="44"/>
      <c r="N67" s="45"/>
      <c r="O67" s="40"/>
    </row>
    <row r="68" ht="15.75" customHeight="1">
      <c r="D68" s="49" t="s">
        <v>833</v>
      </c>
      <c r="N68" s="50"/>
      <c r="O68" s="51"/>
    </row>
    <row r="69" ht="15.75" customHeight="1"/>
    <row r="70" ht="15.75" customHeight="1"/>
    <row r="71" ht="15.75" customHeight="1">
      <c r="B71" s="210"/>
    </row>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C30:M30"/>
    <mergeCell ref="C39:O39"/>
    <mergeCell ref="C42:M42"/>
    <mergeCell ref="C60:M60"/>
    <mergeCell ref="B71:O71"/>
    <mergeCell ref="B1:E1"/>
    <mergeCell ref="F1:G1"/>
    <mergeCell ref="B2:O2"/>
    <mergeCell ref="B5:O5"/>
    <mergeCell ref="C8:O8"/>
    <mergeCell ref="C12:O12"/>
    <mergeCell ref="C15:M15"/>
  </mergeCells>
  <printOptions/>
  <pageMargins bottom="0.75" footer="0.0" header="0.0" left="0.7" right="0.7" top="0.75"/>
  <pageSetup paperSize="9"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ht="59.25" customHeight="1">
      <c r="B2" s="55" t="s">
        <v>834</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6.5" customHeight="1">
      <c r="A5" s="56"/>
      <c r="B5" s="11" t="s">
        <v>835</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836</v>
      </c>
      <c r="G7" s="61"/>
      <c r="H7" s="61"/>
      <c r="I7" s="61"/>
      <c r="J7" s="61"/>
      <c r="K7" s="61"/>
      <c r="L7" s="61"/>
      <c r="M7" s="61"/>
      <c r="N7" s="61"/>
      <c r="O7" s="61"/>
      <c r="P7" s="56"/>
      <c r="Q7" s="56"/>
    </row>
    <row r="8" ht="67.5" customHeight="1">
      <c r="A8" s="56"/>
      <c r="B8" s="14"/>
      <c r="C8" s="62" t="s">
        <v>837</v>
      </c>
      <c r="P8" s="56"/>
      <c r="Q8" s="56"/>
    </row>
    <row r="9">
      <c r="A9" s="56"/>
      <c r="B9" s="56"/>
      <c r="C9" s="56"/>
      <c r="D9" s="56"/>
      <c r="E9" s="56"/>
      <c r="F9" s="56"/>
      <c r="G9" s="56"/>
      <c r="H9" s="56"/>
      <c r="I9" s="56"/>
      <c r="J9" s="56"/>
      <c r="K9" s="56"/>
      <c r="L9" s="56"/>
      <c r="M9" s="56"/>
      <c r="N9" s="56"/>
      <c r="O9" s="56"/>
      <c r="P9" s="56"/>
      <c r="Q9" s="56"/>
    </row>
    <row r="10">
      <c r="A10" s="56"/>
      <c r="B10" s="56"/>
      <c r="C10" s="56"/>
      <c r="D10" s="63" t="s">
        <v>838</v>
      </c>
      <c r="E10" s="56"/>
      <c r="F10" s="56"/>
      <c r="G10" s="56"/>
      <c r="H10" s="56"/>
      <c r="I10" s="56"/>
      <c r="J10" s="56"/>
      <c r="K10" s="56"/>
      <c r="L10" s="56"/>
      <c r="M10" s="56"/>
      <c r="N10" s="56"/>
      <c r="O10" s="56"/>
      <c r="P10" s="56"/>
      <c r="Q10" s="56"/>
    </row>
    <row r="11">
      <c r="A11" s="56"/>
      <c r="B11" s="56"/>
      <c r="C11" s="56"/>
      <c r="D11" s="56" t="s">
        <v>839</v>
      </c>
      <c r="E11" s="56"/>
      <c r="F11" s="56"/>
      <c r="G11" s="56"/>
      <c r="H11" s="56"/>
      <c r="I11" s="56"/>
      <c r="J11" s="56"/>
      <c r="K11" s="56"/>
      <c r="L11" s="56"/>
      <c r="M11" s="56"/>
      <c r="N11" s="56"/>
      <c r="O11" s="56"/>
      <c r="P11" s="56"/>
      <c r="Q11" s="56"/>
    </row>
    <row r="12">
      <c r="A12" s="56"/>
      <c r="B12" s="56"/>
      <c r="C12" s="56"/>
      <c r="D12" s="56"/>
      <c r="E12" s="56"/>
      <c r="F12" s="56"/>
      <c r="G12" s="56"/>
      <c r="H12" s="56"/>
      <c r="I12" s="56"/>
      <c r="J12" s="56"/>
      <c r="K12" s="56"/>
      <c r="L12" s="56"/>
      <c r="M12" s="56"/>
      <c r="N12" s="56"/>
      <c r="O12" s="56"/>
      <c r="P12" s="56"/>
      <c r="Q12" s="56"/>
    </row>
    <row r="13">
      <c r="A13" s="56"/>
      <c r="B13" s="56"/>
      <c r="C13" s="56"/>
      <c r="D13" s="56"/>
      <c r="E13" s="56"/>
      <c r="F13" s="211" t="s">
        <v>840</v>
      </c>
      <c r="G13" s="212" t="s">
        <v>841</v>
      </c>
      <c r="H13" s="102"/>
      <c r="I13" s="212" t="s">
        <v>842</v>
      </c>
      <c r="J13" s="102"/>
      <c r="K13" s="212" t="s">
        <v>843</v>
      </c>
      <c r="L13" s="102"/>
      <c r="M13" s="212" t="s">
        <v>844</v>
      </c>
      <c r="N13" s="102"/>
      <c r="O13" s="212" t="s">
        <v>845</v>
      </c>
      <c r="P13" s="102"/>
      <c r="Q13" s="56"/>
    </row>
    <row r="14">
      <c r="A14" s="56"/>
      <c r="B14" s="56"/>
      <c r="C14" s="56"/>
      <c r="D14" s="56"/>
      <c r="E14" s="56"/>
      <c r="F14" s="108" t="s">
        <v>846</v>
      </c>
      <c r="G14" s="213" t="s">
        <v>847</v>
      </c>
      <c r="H14" s="102"/>
      <c r="I14" s="213">
        <v>60.0</v>
      </c>
      <c r="J14" s="102"/>
      <c r="K14" s="214">
        <v>100000.0</v>
      </c>
      <c r="L14" s="102"/>
      <c r="M14" s="214">
        <v>4100.0</v>
      </c>
      <c r="N14" s="102"/>
      <c r="O14" s="214">
        <v>95900.0</v>
      </c>
      <c r="P14" s="102"/>
      <c r="Q14" s="56"/>
    </row>
    <row r="15">
      <c r="A15" s="56"/>
      <c r="B15" s="56"/>
      <c r="C15" s="56"/>
      <c r="D15" s="56"/>
      <c r="E15" s="56"/>
      <c r="F15" s="108" t="s">
        <v>848</v>
      </c>
      <c r="G15" s="213" t="s">
        <v>849</v>
      </c>
      <c r="H15" s="102"/>
      <c r="I15" s="213">
        <v>40.0</v>
      </c>
      <c r="J15" s="102"/>
      <c r="K15" s="214">
        <v>30000.0</v>
      </c>
      <c r="L15" s="102"/>
      <c r="M15" s="214">
        <v>1230.0</v>
      </c>
      <c r="N15" s="102"/>
      <c r="O15" s="214">
        <v>28770.0</v>
      </c>
      <c r="P15" s="102"/>
      <c r="Q15" s="56"/>
    </row>
    <row r="16">
      <c r="A16" s="63"/>
      <c r="B16" s="63"/>
      <c r="C16" s="63"/>
      <c r="D16" s="63"/>
      <c r="E16" s="63"/>
      <c r="F16" s="111"/>
      <c r="G16" s="215" t="s">
        <v>850</v>
      </c>
      <c r="H16" s="102"/>
      <c r="I16" s="215">
        <v>100.0</v>
      </c>
      <c r="J16" s="102"/>
      <c r="K16" s="216">
        <v>130000.0</v>
      </c>
      <c r="L16" s="102"/>
      <c r="M16" s="216">
        <v>5330.0</v>
      </c>
      <c r="N16" s="102"/>
      <c r="O16" s="216">
        <v>124670.0</v>
      </c>
      <c r="P16" s="102"/>
      <c r="Q16" s="63"/>
      <c r="R16" s="26"/>
      <c r="S16" s="26"/>
      <c r="T16" s="26"/>
      <c r="U16" s="26"/>
      <c r="V16" s="26"/>
      <c r="W16" s="26"/>
      <c r="X16" s="26"/>
      <c r="Y16" s="26"/>
      <c r="Z16" s="26"/>
    </row>
    <row r="17">
      <c r="A17" s="56"/>
      <c r="B17" s="56"/>
      <c r="C17" s="56"/>
      <c r="D17" s="56"/>
      <c r="E17" s="56"/>
      <c r="F17" s="56"/>
      <c r="G17" s="56"/>
      <c r="H17" s="56"/>
      <c r="I17" s="56"/>
      <c r="J17" s="56"/>
      <c r="K17" s="56"/>
      <c r="L17" s="56"/>
      <c r="M17" s="56"/>
      <c r="N17" s="56"/>
      <c r="O17" s="56"/>
      <c r="P17" s="56"/>
      <c r="Q17" s="56"/>
    </row>
    <row r="18">
      <c r="A18" s="56"/>
      <c r="B18" s="56"/>
      <c r="C18" s="56"/>
      <c r="D18" s="56"/>
      <c r="E18" s="56"/>
      <c r="F18" s="56"/>
      <c r="G18" s="56"/>
      <c r="H18" s="56"/>
      <c r="I18" s="56"/>
      <c r="J18" s="56"/>
      <c r="K18" s="56"/>
      <c r="L18" s="56"/>
      <c r="M18" s="56"/>
      <c r="N18" s="56"/>
      <c r="O18" s="56"/>
      <c r="P18" s="56"/>
      <c r="Q18" s="56"/>
    </row>
    <row r="19">
      <c r="A19" s="56"/>
      <c r="B19" s="56"/>
      <c r="C19" s="63" t="s">
        <v>63</v>
      </c>
      <c r="D19" s="56"/>
      <c r="E19" s="56"/>
      <c r="F19" s="56"/>
      <c r="G19" s="56"/>
      <c r="H19" s="56"/>
      <c r="I19" s="64"/>
      <c r="J19" s="64"/>
      <c r="K19" s="56"/>
      <c r="L19" s="56"/>
      <c r="M19" s="56"/>
      <c r="N19" s="56"/>
      <c r="O19" s="56"/>
      <c r="P19" s="56"/>
      <c r="Q19" s="56"/>
    </row>
    <row r="20">
      <c r="A20" s="56"/>
      <c r="B20" s="56"/>
      <c r="C20" s="56"/>
      <c r="D20" s="56"/>
      <c r="E20" s="56"/>
      <c r="F20" s="56"/>
      <c r="G20" s="56"/>
      <c r="H20" s="56"/>
      <c r="I20" s="56"/>
      <c r="J20" s="56"/>
      <c r="K20" s="56"/>
      <c r="L20" s="56"/>
      <c r="M20" s="56"/>
      <c r="N20" s="56"/>
      <c r="O20" s="56"/>
      <c r="P20" s="56"/>
      <c r="Q20" s="56"/>
    </row>
    <row r="21" ht="111.75" customHeight="1">
      <c r="A21" s="56"/>
      <c r="B21" s="56"/>
      <c r="C21" s="62" t="s">
        <v>851</v>
      </c>
      <c r="P21" s="67"/>
      <c r="Q21" s="56"/>
    </row>
    <row r="22" ht="45.0" customHeight="1">
      <c r="A22" s="56"/>
      <c r="B22" s="56"/>
      <c r="C22" s="62" t="s">
        <v>852</v>
      </c>
      <c r="P22" s="67"/>
      <c r="Q22" s="56"/>
    </row>
    <row r="23" ht="15.75" customHeight="1">
      <c r="C23" s="26"/>
    </row>
    <row r="24" ht="14.25" customHeight="1">
      <c r="A24" s="56"/>
      <c r="B24" s="56"/>
      <c r="C24" s="56"/>
      <c r="D24" s="56"/>
      <c r="E24" s="56"/>
      <c r="F24" s="94"/>
      <c r="G24" s="94"/>
      <c r="H24" s="56"/>
      <c r="I24" s="56"/>
      <c r="J24" s="56"/>
      <c r="K24" s="56"/>
      <c r="L24" s="56"/>
      <c r="M24" s="56"/>
      <c r="N24" s="56"/>
      <c r="O24" s="56"/>
      <c r="P24" s="56"/>
      <c r="Q24" s="56"/>
    </row>
    <row r="25" ht="15.75" customHeight="1">
      <c r="C25" s="36" t="s">
        <v>33</v>
      </c>
      <c r="D25" s="3"/>
      <c r="E25" s="3"/>
      <c r="F25" s="3"/>
      <c r="G25" s="3"/>
      <c r="H25" s="3"/>
      <c r="I25" s="3"/>
      <c r="J25" s="3"/>
      <c r="K25" s="3"/>
      <c r="L25" s="3"/>
      <c r="M25" s="4"/>
      <c r="N25" s="37" t="s">
        <v>34</v>
      </c>
      <c r="O25" s="38" t="s">
        <v>35</v>
      </c>
    </row>
    <row r="26" ht="15.75" customHeight="1">
      <c r="C26" s="8">
        <v>59.0</v>
      </c>
      <c r="D26" s="9" t="s">
        <v>853</v>
      </c>
      <c r="E26" s="10"/>
      <c r="F26" s="10"/>
      <c r="G26" s="10"/>
      <c r="H26" s="10"/>
      <c r="I26" s="10"/>
      <c r="J26" s="10"/>
      <c r="K26" s="10"/>
      <c r="L26" s="10"/>
      <c r="M26" s="10"/>
      <c r="N26" s="39">
        <v>130000.0</v>
      </c>
      <c r="O26" s="40"/>
    </row>
    <row r="27" ht="15.75" customHeight="1">
      <c r="C27" s="41"/>
      <c r="D27" s="47">
        <v>591.0</v>
      </c>
      <c r="E27" s="44" t="s">
        <v>854</v>
      </c>
      <c r="F27" s="44"/>
      <c r="G27" s="44"/>
      <c r="H27" s="44"/>
      <c r="I27" s="44"/>
      <c r="N27" s="45"/>
      <c r="O27" s="40"/>
    </row>
    <row r="28" ht="15.75" customHeight="1">
      <c r="C28" s="41"/>
      <c r="D28" s="47"/>
      <c r="E28" s="44">
        <v>5911.0</v>
      </c>
      <c r="F28" s="44" t="s">
        <v>855</v>
      </c>
      <c r="G28" s="44"/>
      <c r="H28" s="44"/>
      <c r="N28" s="45"/>
      <c r="O28" s="40"/>
    </row>
    <row r="29" ht="15.75" customHeight="1">
      <c r="C29" s="9">
        <v>40.0</v>
      </c>
      <c r="D29" s="9" t="s">
        <v>44</v>
      </c>
      <c r="E29" s="10"/>
      <c r="F29" s="10"/>
      <c r="G29" s="10"/>
      <c r="H29" s="10"/>
      <c r="I29" s="10"/>
      <c r="J29" s="10"/>
      <c r="K29" s="10"/>
      <c r="L29" s="10"/>
      <c r="M29" s="10"/>
      <c r="N29" s="39"/>
      <c r="O29" s="48">
        <v>5330.0</v>
      </c>
    </row>
    <row r="30" ht="15.75" customHeight="1">
      <c r="C30" s="41"/>
      <c r="D30" s="47">
        <v>401.0</v>
      </c>
      <c r="E30" s="44" t="s">
        <v>45</v>
      </c>
      <c r="F30" s="44"/>
      <c r="G30" s="44"/>
      <c r="H30" s="44"/>
      <c r="I30" s="44"/>
      <c r="N30" s="45"/>
      <c r="O30" s="40"/>
    </row>
    <row r="31" ht="15.75" customHeight="1">
      <c r="C31" s="41"/>
      <c r="D31" s="47"/>
      <c r="E31" s="44">
        <v>4018.0</v>
      </c>
      <c r="F31" s="44" t="s">
        <v>856</v>
      </c>
      <c r="G31" s="44"/>
      <c r="H31" s="44"/>
      <c r="N31" s="45"/>
      <c r="O31" s="40"/>
    </row>
    <row r="32" ht="15.75" customHeight="1">
      <c r="C32" s="41"/>
      <c r="D32" s="44"/>
      <c r="E32" s="44">
        <v>40185.0</v>
      </c>
      <c r="F32" s="44" t="s">
        <v>857</v>
      </c>
      <c r="G32" s="44"/>
      <c r="H32" s="44"/>
      <c r="N32" s="45"/>
      <c r="O32" s="40"/>
    </row>
    <row r="33" ht="15.75" customHeight="1">
      <c r="C33" s="8">
        <v>44.0</v>
      </c>
      <c r="D33" s="9" t="s">
        <v>858</v>
      </c>
      <c r="E33" s="10"/>
      <c r="F33" s="10"/>
      <c r="G33" s="10"/>
      <c r="H33" s="10"/>
      <c r="I33" s="10"/>
      <c r="J33" s="10"/>
      <c r="K33" s="10"/>
      <c r="L33" s="10"/>
      <c r="M33" s="10"/>
      <c r="N33" s="39"/>
      <c r="O33" s="48">
        <v>124670.0</v>
      </c>
    </row>
    <row r="34" ht="15.75" customHeight="1">
      <c r="C34" s="41"/>
      <c r="D34" s="47">
        <v>441.0</v>
      </c>
      <c r="E34" s="44" t="s">
        <v>859</v>
      </c>
      <c r="F34" s="44"/>
      <c r="G34" s="44"/>
      <c r="H34" s="44"/>
      <c r="I34" s="44"/>
      <c r="N34" s="45"/>
      <c r="O34" s="40"/>
    </row>
    <row r="35" ht="15.75" customHeight="1">
      <c r="C35" s="41"/>
      <c r="D35" s="44"/>
      <c r="E35" s="44">
        <v>4412.0</v>
      </c>
      <c r="F35" s="44" t="s">
        <v>860</v>
      </c>
      <c r="G35" s="44"/>
      <c r="H35" s="44"/>
      <c r="N35" s="45"/>
      <c r="O35" s="40"/>
    </row>
    <row r="36" ht="15.75" customHeight="1">
      <c r="D36" s="49" t="s">
        <v>861</v>
      </c>
      <c r="N36" s="50"/>
      <c r="O36" s="51"/>
    </row>
    <row r="37" ht="15.75" customHeight="1"/>
    <row r="38" ht="15.75" customHeight="1">
      <c r="A38" s="56"/>
      <c r="B38" s="56"/>
      <c r="C38" s="56"/>
      <c r="D38" s="56"/>
      <c r="E38" s="56"/>
      <c r="F38" s="56"/>
      <c r="G38" s="56"/>
      <c r="H38" s="56"/>
      <c r="I38" s="56"/>
      <c r="J38" s="56"/>
      <c r="K38" s="56"/>
      <c r="L38" s="56"/>
      <c r="M38" s="56"/>
      <c r="N38" s="56"/>
      <c r="O38" s="56"/>
      <c r="P38" s="56"/>
      <c r="Q38" s="56"/>
    </row>
    <row r="39" ht="14.25" customHeight="1">
      <c r="A39" s="56"/>
      <c r="B39" s="56"/>
      <c r="C39" s="56"/>
      <c r="D39" s="56"/>
      <c r="E39" s="56"/>
      <c r="F39" s="94"/>
      <c r="G39" s="94"/>
      <c r="H39" s="56"/>
      <c r="I39" s="56"/>
      <c r="J39" s="56"/>
      <c r="K39" s="56"/>
      <c r="L39" s="56"/>
      <c r="M39" s="56"/>
      <c r="N39" s="56"/>
      <c r="O39" s="56"/>
      <c r="P39" s="56"/>
      <c r="Q39" s="56"/>
    </row>
    <row r="40" ht="66.0" customHeight="1">
      <c r="A40" s="56"/>
      <c r="B40" s="56"/>
      <c r="C40" s="62" t="s">
        <v>862</v>
      </c>
      <c r="P40" s="67"/>
      <c r="Q40" s="56"/>
    </row>
    <row r="41" ht="15.75" customHeight="1">
      <c r="C41" s="26"/>
    </row>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9">
    <mergeCell ref="K13:L13"/>
    <mergeCell ref="M13:N13"/>
    <mergeCell ref="O13:P13"/>
    <mergeCell ref="B1:E1"/>
    <mergeCell ref="F1:G1"/>
    <mergeCell ref="B2:O2"/>
    <mergeCell ref="B5:O5"/>
    <mergeCell ref="C8:O8"/>
    <mergeCell ref="G13:H13"/>
    <mergeCell ref="I13:J13"/>
    <mergeCell ref="K15:L15"/>
    <mergeCell ref="M15:N15"/>
    <mergeCell ref="G14:H14"/>
    <mergeCell ref="I14:J14"/>
    <mergeCell ref="K14:L14"/>
    <mergeCell ref="M14:N14"/>
    <mergeCell ref="O14:P14"/>
    <mergeCell ref="I15:J15"/>
    <mergeCell ref="O15:P15"/>
    <mergeCell ref="C22:O22"/>
    <mergeCell ref="C25:M25"/>
    <mergeCell ref="C40:O40"/>
    <mergeCell ref="G15:H15"/>
    <mergeCell ref="G16:H16"/>
    <mergeCell ref="I16:J16"/>
    <mergeCell ref="K16:L16"/>
    <mergeCell ref="M16:N16"/>
    <mergeCell ref="O16:P16"/>
    <mergeCell ref="C21:O21"/>
  </mergeCells>
  <printOptions/>
  <pageMargins bottom="0.75" footer="0.0" header="0.0" left="0.7" right="0.7" top="0.75"/>
  <pageSetup paperSize="9"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8" width="10.71"/>
    <col customWidth="1" min="9" max="9" width="11.43"/>
    <col customWidth="1" min="10"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c r="B2" s="55" t="s">
        <v>863</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6.5" customHeight="1">
      <c r="A5" s="56"/>
      <c r="B5" s="11" t="s">
        <v>864</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180</v>
      </c>
      <c r="G7" s="61"/>
      <c r="H7" s="61"/>
      <c r="I7" s="61"/>
      <c r="J7" s="61"/>
      <c r="K7" s="61"/>
      <c r="L7" s="61"/>
      <c r="M7" s="61"/>
      <c r="N7" s="61"/>
      <c r="O7" s="61"/>
      <c r="P7" s="56"/>
      <c r="Q7" s="56"/>
    </row>
    <row r="8" ht="54.0" customHeight="1">
      <c r="A8" s="56"/>
      <c r="B8" s="14"/>
      <c r="C8" s="62" t="s">
        <v>865</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56"/>
      <c r="D11" s="56"/>
      <c r="E11" s="56"/>
      <c r="F11" s="56"/>
      <c r="G11" s="56"/>
      <c r="H11" s="56"/>
      <c r="I11" s="56"/>
      <c r="J11" s="56"/>
      <c r="K11" s="56"/>
      <c r="L11" s="56"/>
      <c r="M11" s="56"/>
      <c r="N11" s="56"/>
      <c r="O11" s="56"/>
      <c r="P11" s="56"/>
      <c r="Q11" s="56"/>
    </row>
    <row r="12" ht="87.75" customHeight="1">
      <c r="A12" s="56"/>
      <c r="B12" s="56"/>
      <c r="C12" s="62" t="s">
        <v>866</v>
      </c>
      <c r="P12" s="67"/>
      <c r="Q12" s="56"/>
    </row>
    <row r="13" ht="21.0" customHeight="1">
      <c r="A13" s="56"/>
      <c r="B13" s="56"/>
      <c r="C13" s="62" t="s">
        <v>867</v>
      </c>
      <c r="P13" s="67"/>
      <c r="Q13" s="56"/>
    </row>
    <row r="14">
      <c r="C14" s="26"/>
    </row>
    <row r="15" ht="14.25" customHeight="1">
      <c r="A15" s="56"/>
      <c r="B15" s="56"/>
      <c r="C15" s="56"/>
      <c r="D15" s="56"/>
      <c r="E15" s="56"/>
      <c r="F15" s="94"/>
      <c r="G15" s="94"/>
      <c r="H15" s="56"/>
      <c r="I15" s="56"/>
      <c r="J15" s="56"/>
      <c r="K15" s="56"/>
      <c r="L15" s="56"/>
      <c r="M15" s="56"/>
      <c r="N15" s="56"/>
      <c r="O15" s="56"/>
      <c r="P15" s="56"/>
      <c r="Q15" s="56"/>
    </row>
    <row r="16">
      <c r="C16" s="36" t="s">
        <v>33</v>
      </c>
      <c r="D16" s="3"/>
      <c r="E16" s="3"/>
      <c r="F16" s="3"/>
      <c r="G16" s="3"/>
      <c r="H16" s="3"/>
      <c r="I16" s="3"/>
      <c r="J16" s="3"/>
      <c r="K16" s="3"/>
      <c r="L16" s="3"/>
      <c r="M16" s="4"/>
      <c r="N16" s="37" t="s">
        <v>34</v>
      </c>
      <c r="O16" s="38" t="s">
        <v>35</v>
      </c>
    </row>
    <row r="17">
      <c r="C17" s="8">
        <v>37.0</v>
      </c>
      <c r="D17" s="9" t="s">
        <v>652</v>
      </c>
      <c r="E17" s="10"/>
      <c r="F17" s="10"/>
      <c r="G17" s="10"/>
      <c r="H17" s="10"/>
      <c r="I17" s="10"/>
      <c r="J17" s="10"/>
      <c r="K17" s="10"/>
      <c r="L17" s="10"/>
      <c r="M17" s="10"/>
      <c r="N17" s="39">
        <v>12200.0</v>
      </c>
      <c r="O17" s="40"/>
    </row>
    <row r="18">
      <c r="C18" s="41"/>
      <c r="D18" s="47">
        <v>373.0</v>
      </c>
      <c r="E18" s="44" t="s">
        <v>868</v>
      </c>
      <c r="F18" s="44"/>
      <c r="G18" s="44"/>
      <c r="H18" s="44"/>
      <c r="I18" s="44"/>
      <c r="N18" s="45"/>
      <c r="O18" s="40"/>
    </row>
    <row r="19">
      <c r="C19" s="41"/>
      <c r="D19" s="44"/>
      <c r="E19" s="44">
        <v>3731.0</v>
      </c>
      <c r="F19" s="44" t="s">
        <v>869</v>
      </c>
      <c r="G19" s="44"/>
      <c r="H19" s="44"/>
      <c r="N19" s="45"/>
      <c r="O19" s="40"/>
    </row>
    <row r="20">
      <c r="C20" s="8">
        <v>45.0</v>
      </c>
      <c r="D20" s="9" t="s">
        <v>218</v>
      </c>
      <c r="E20" s="10"/>
      <c r="F20" s="10"/>
      <c r="G20" s="10"/>
      <c r="H20" s="10"/>
      <c r="I20" s="10"/>
      <c r="J20" s="10"/>
      <c r="K20" s="10"/>
      <c r="L20" s="10"/>
      <c r="M20" s="10"/>
      <c r="N20" s="39"/>
      <c r="O20" s="48">
        <f>+N17</f>
        <v>12200</v>
      </c>
    </row>
    <row r="21" ht="15.75" customHeight="1">
      <c r="C21" s="41"/>
      <c r="D21" s="47">
        <v>455.0</v>
      </c>
      <c r="E21" s="44" t="s">
        <v>221</v>
      </c>
      <c r="F21" s="44"/>
      <c r="G21" s="44"/>
      <c r="H21" s="44"/>
      <c r="I21" s="44"/>
      <c r="N21" s="45"/>
      <c r="O21" s="40"/>
    </row>
    <row r="22" ht="15.75" customHeight="1">
      <c r="C22" s="41"/>
      <c r="D22" s="44"/>
      <c r="E22" s="44">
        <v>4551.0</v>
      </c>
      <c r="F22" s="44" t="s">
        <v>222</v>
      </c>
      <c r="G22" s="44"/>
      <c r="H22" s="44"/>
      <c r="N22" s="45"/>
      <c r="O22" s="40"/>
    </row>
    <row r="23" ht="15.75" customHeight="1">
      <c r="C23" s="41"/>
      <c r="D23" s="44"/>
      <c r="E23" s="44">
        <v>45511.0</v>
      </c>
      <c r="F23" s="44" t="s">
        <v>228</v>
      </c>
      <c r="G23" s="44"/>
      <c r="H23" s="44"/>
      <c r="N23" s="45"/>
      <c r="O23" s="40"/>
    </row>
    <row r="24" ht="15.75" customHeight="1">
      <c r="D24" s="49" t="s">
        <v>870</v>
      </c>
      <c r="N24" s="50"/>
      <c r="O24" s="51"/>
    </row>
    <row r="25" ht="15.75" customHeight="1"/>
    <row r="26" ht="15.75" customHeight="1">
      <c r="A26" s="56"/>
      <c r="B26" s="56"/>
      <c r="C26" s="56"/>
      <c r="D26" s="56"/>
      <c r="E26" s="56"/>
      <c r="F26" s="56"/>
      <c r="G26" s="56"/>
      <c r="H26" s="56"/>
      <c r="I26" s="56"/>
      <c r="J26" s="56"/>
      <c r="K26" s="56"/>
      <c r="L26" s="56"/>
      <c r="M26" s="56"/>
      <c r="N26" s="56"/>
      <c r="O26" s="56"/>
      <c r="P26" s="56"/>
      <c r="Q26" s="56"/>
    </row>
    <row r="27" ht="14.25" customHeight="1">
      <c r="A27" s="56"/>
      <c r="B27" s="56"/>
      <c r="C27" s="56"/>
      <c r="D27" s="56"/>
      <c r="E27" s="56"/>
      <c r="F27" s="94"/>
      <c r="G27" s="94"/>
      <c r="H27" s="56"/>
      <c r="I27" s="56"/>
      <c r="J27" s="56"/>
      <c r="K27" s="56"/>
      <c r="L27" s="56"/>
      <c r="M27" s="56"/>
      <c r="N27" s="56"/>
      <c r="O27" s="56"/>
      <c r="P27" s="56"/>
      <c r="Q27" s="56"/>
    </row>
    <row r="28" ht="80.25" customHeight="1">
      <c r="A28" s="56"/>
      <c r="B28" s="56"/>
      <c r="C28" s="62" t="s">
        <v>871</v>
      </c>
      <c r="P28" s="67"/>
      <c r="Q28" s="56"/>
    </row>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C16:M16"/>
    <mergeCell ref="C28:O28"/>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0"/>
    <col customWidth="1" min="6" max="8" width="10.71"/>
    <col customWidth="1" min="9" max="9" width="11.43"/>
    <col customWidth="1" min="10"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c r="B2" s="55" t="s">
        <v>872</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6.5" customHeight="1">
      <c r="A5" s="56"/>
      <c r="B5" s="11" t="s">
        <v>873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874</v>
      </c>
      <c r="G7" s="61"/>
      <c r="H7" s="61"/>
      <c r="I7" s="61"/>
      <c r="J7" s="61"/>
      <c r="K7" s="61"/>
      <c r="L7" s="61"/>
      <c r="M7" s="61"/>
      <c r="N7" s="61"/>
      <c r="O7" s="61"/>
      <c r="P7" s="56"/>
      <c r="Q7" s="56"/>
    </row>
    <row r="8" ht="54.0" customHeight="1">
      <c r="A8" s="56"/>
      <c r="B8" s="14"/>
      <c r="C8" s="62" t="s">
        <v>875</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56"/>
      <c r="I11" s="64"/>
      <c r="J11" s="64"/>
      <c r="K11" s="56"/>
      <c r="L11" s="56"/>
      <c r="M11" s="56"/>
      <c r="N11" s="56"/>
      <c r="O11" s="56"/>
      <c r="P11" s="56"/>
      <c r="Q11" s="56"/>
    </row>
    <row r="12">
      <c r="A12" s="56"/>
      <c r="B12" s="56"/>
      <c r="C12" s="217" t="s">
        <v>876</v>
      </c>
      <c r="D12" s="56"/>
      <c r="E12" s="56"/>
      <c r="F12" s="56"/>
      <c r="G12" s="56"/>
      <c r="H12" s="56"/>
      <c r="I12" s="56"/>
      <c r="J12" s="56"/>
      <c r="K12" s="56"/>
      <c r="L12" s="56"/>
      <c r="M12" s="56"/>
      <c r="N12" s="56"/>
      <c r="O12" s="56"/>
      <c r="P12" s="56"/>
      <c r="Q12" s="56"/>
    </row>
    <row r="13" ht="91.5" customHeight="1">
      <c r="A13" s="56"/>
      <c r="B13" s="56"/>
      <c r="C13" s="62" t="s">
        <v>877</v>
      </c>
      <c r="P13" s="67"/>
      <c r="Q13" s="56"/>
    </row>
    <row r="14" ht="14.25" customHeight="1">
      <c r="A14" s="56"/>
      <c r="B14" s="56"/>
      <c r="C14" s="56"/>
      <c r="D14" s="56"/>
      <c r="E14" s="56"/>
      <c r="F14" s="94"/>
      <c r="G14" s="94"/>
      <c r="H14" s="56"/>
      <c r="I14" s="56"/>
      <c r="J14" s="56"/>
      <c r="K14" s="56"/>
      <c r="L14" s="56"/>
      <c r="M14" s="56"/>
      <c r="N14" s="56"/>
      <c r="O14" s="56"/>
      <c r="P14" s="56"/>
      <c r="Q14" s="56"/>
    </row>
    <row r="15" ht="14.25" customHeight="1">
      <c r="A15" s="56"/>
      <c r="B15" s="56"/>
      <c r="C15" s="217" t="s">
        <v>878</v>
      </c>
      <c r="D15" s="56"/>
      <c r="E15" s="56"/>
      <c r="F15" s="94"/>
      <c r="G15" s="94"/>
      <c r="H15" s="56"/>
      <c r="I15" s="56"/>
      <c r="J15" s="56"/>
      <c r="K15" s="56"/>
      <c r="L15" s="56"/>
      <c r="M15" s="56"/>
      <c r="N15" s="56"/>
      <c r="O15" s="56"/>
      <c r="P15" s="56"/>
      <c r="Q15" s="56"/>
    </row>
    <row r="16" ht="54.0" customHeight="1">
      <c r="A16" s="56"/>
      <c r="B16" s="56"/>
      <c r="C16" s="62" t="s">
        <v>879</v>
      </c>
      <c r="P16" s="67"/>
      <c r="Q16" s="56"/>
    </row>
    <row r="17">
      <c r="C17" s="2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8">
        <v>65.0</v>
      </c>
      <c r="D20" s="9" t="s">
        <v>880</v>
      </c>
      <c r="E20" s="10"/>
      <c r="F20" s="10"/>
      <c r="G20" s="10"/>
      <c r="H20" s="10"/>
      <c r="I20" s="10"/>
      <c r="J20" s="10"/>
      <c r="K20" s="10"/>
      <c r="L20" s="10"/>
      <c r="M20" s="10"/>
      <c r="N20" s="39">
        <v>7500.0</v>
      </c>
      <c r="O20" s="40"/>
    </row>
    <row r="21" ht="15.75" customHeight="1">
      <c r="C21" s="41"/>
      <c r="D21" s="47">
        <v>659.0</v>
      </c>
      <c r="E21" s="44" t="s">
        <v>881</v>
      </c>
      <c r="F21" s="44"/>
      <c r="G21" s="44"/>
      <c r="H21" s="44"/>
      <c r="I21" s="44"/>
      <c r="N21" s="45"/>
      <c r="O21" s="40"/>
    </row>
    <row r="22" ht="15.75" customHeight="1">
      <c r="C22" s="41"/>
      <c r="D22" s="44"/>
      <c r="E22" s="44">
        <v>6599.0</v>
      </c>
      <c r="F22" s="44" t="s">
        <v>882</v>
      </c>
      <c r="G22" s="44"/>
      <c r="H22" s="44"/>
      <c r="N22" s="45"/>
      <c r="O22" s="40"/>
    </row>
    <row r="23" ht="15.75" customHeight="1">
      <c r="C23" s="8">
        <v>46.0</v>
      </c>
      <c r="D23" s="9" t="s">
        <v>883</v>
      </c>
      <c r="E23" s="10"/>
      <c r="F23" s="10"/>
      <c r="G23" s="10"/>
      <c r="H23" s="10"/>
      <c r="I23" s="10"/>
      <c r="J23" s="10"/>
      <c r="K23" s="10"/>
      <c r="L23" s="10"/>
      <c r="M23" s="10"/>
      <c r="N23" s="39"/>
      <c r="O23" s="48">
        <f>+N20</f>
        <v>7500</v>
      </c>
    </row>
    <row r="24" ht="15.75" customHeight="1">
      <c r="C24" s="41"/>
      <c r="D24" s="47">
        <v>461.0</v>
      </c>
      <c r="E24" s="44" t="s">
        <v>884</v>
      </c>
      <c r="F24" s="44"/>
      <c r="G24" s="44"/>
      <c r="H24" s="44"/>
      <c r="I24" s="44"/>
      <c r="N24" s="45"/>
      <c r="O24" s="40"/>
    </row>
    <row r="25" ht="15.75" customHeight="1">
      <c r="C25" s="41"/>
      <c r="D25" s="44"/>
      <c r="E25" s="44">
        <v>4611.0</v>
      </c>
      <c r="F25" s="44" t="s">
        <v>882</v>
      </c>
      <c r="G25" s="44"/>
      <c r="H25" s="44"/>
      <c r="N25" s="45"/>
      <c r="O25" s="40"/>
    </row>
    <row r="26" ht="15.75" customHeight="1">
      <c r="D26" s="49" t="s">
        <v>885</v>
      </c>
      <c r="N26" s="50"/>
      <c r="O26" s="51"/>
    </row>
    <row r="27" ht="15.75" customHeight="1"/>
    <row r="28" ht="15.75" customHeight="1">
      <c r="A28" s="56"/>
      <c r="B28" s="56"/>
      <c r="C28" s="56"/>
      <c r="D28" s="56"/>
      <c r="E28" s="56"/>
      <c r="F28" s="56"/>
      <c r="G28" s="56"/>
      <c r="H28" s="56"/>
      <c r="I28" s="56"/>
      <c r="J28" s="56"/>
      <c r="K28" s="56"/>
      <c r="L28" s="56"/>
      <c r="M28" s="56"/>
      <c r="N28" s="56"/>
      <c r="O28" s="56"/>
      <c r="P28" s="56"/>
      <c r="Q28" s="56"/>
    </row>
    <row r="29" ht="15.75" customHeight="1">
      <c r="C29" s="26"/>
    </row>
    <row r="30" ht="14.25" customHeight="1">
      <c r="A30" s="56"/>
      <c r="B30" s="56"/>
      <c r="C30" s="56"/>
      <c r="D30" s="56"/>
      <c r="E30" s="56"/>
      <c r="F30" s="94"/>
      <c r="G30" s="94"/>
      <c r="H30" s="56"/>
      <c r="I30" s="56"/>
      <c r="J30" s="56"/>
      <c r="K30" s="56"/>
      <c r="L30" s="56"/>
      <c r="M30" s="56"/>
      <c r="N30" s="56"/>
      <c r="O30" s="56"/>
      <c r="P30" s="56"/>
      <c r="Q30" s="56"/>
    </row>
    <row r="31" ht="15.75" customHeight="1">
      <c r="C31" s="36" t="s">
        <v>33</v>
      </c>
      <c r="D31" s="3"/>
      <c r="E31" s="3"/>
      <c r="F31" s="3"/>
      <c r="G31" s="3"/>
      <c r="H31" s="3"/>
      <c r="I31" s="3"/>
      <c r="J31" s="3"/>
      <c r="K31" s="3"/>
      <c r="L31" s="3"/>
      <c r="M31" s="4"/>
      <c r="N31" s="37" t="s">
        <v>34</v>
      </c>
      <c r="O31" s="38" t="s">
        <v>35</v>
      </c>
    </row>
    <row r="32" ht="15.75" customHeight="1">
      <c r="C32" s="8">
        <v>46.0</v>
      </c>
      <c r="D32" s="9" t="s">
        <v>883</v>
      </c>
      <c r="E32" s="10"/>
      <c r="F32" s="10"/>
      <c r="G32" s="10"/>
      <c r="H32" s="10"/>
      <c r="I32" s="10"/>
      <c r="J32" s="10"/>
      <c r="K32" s="10"/>
      <c r="L32" s="10"/>
      <c r="M32" s="10"/>
      <c r="N32" s="39">
        <v>7500.0</v>
      </c>
      <c r="O32" s="40"/>
    </row>
    <row r="33" ht="15.75" customHeight="1">
      <c r="C33" s="41"/>
      <c r="D33" s="47">
        <v>461.0</v>
      </c>
      <c r="E33" s="44" t="s">
        <v>884</v>
      </c>
      <c r="F33" s="44"/>
      <c r="G33" s="44"/>
      <c r="H33" s="44"/>
      <c r="I33" s="44"/>
      <c r="N33" s="45"/>
      <c r="O33" s="40"/>
    </row>
    <row r="34" ht="15.75" customHeight="1">
      <c r="C34" s="41"/>
      <c r="D34" s="44"/>
      <c r="E34" s="44">
        <v>4611.0</v>
      </c>
      <c r="F34" s="44" t="s">
        <v>882</v>
      </c>
      <c r="G34" s="44"/>
      <c r="H34" s="44"/>
      <c r="N34" s="45"/>
      <c r="O34" s="40"/>
    </row>
    <row r="35" ht="15.75" customHeight="1">
      <c r="C35" s="8">
        <v>10.0</v>
      </c>
      <c r="D35" s="9" t="s">
        <v>129</v>
      </c>
      <c r="E35" s="10"/>
      <c r="F35" s="10"/>
      <c r="G35" s="10"/>
      <c r="H35" s="10"/>
      <c r="I35" s="10"/>
      <c r="J35" s="10"/>
      <c r="K35" s="10"/>
      <c r="L35" s="10"/>
      <c r="M35" s="10"/>
      <c r="N35" s="39"/>
      <c r="O35" s="48">
        <f>+N32</f>
        <v>7500</v>
      </c>
    </row>
    <row r="36" ht="15.75" customHeight="1">
      <c r="C36" s="41"/>
      <c r="D36" s="47">
        <v>104.0</v>
      </c>
      <c r="E36" s="44" t="s">
        <v>130</v>
      </c>
      <c r="F36" s="44"/>
      <c r="G36" s="44"/>
      <c r="H36" s="44"/>
      <c r="I36" s="44"/>
      <c r="N36" s="45"/>
      <c r="O36" s="40"/>
    </row>
    <row r="37" ht="15.75" customHeight="1">
      <c r="C37" s="41"/>
      <c r="D37" s="44"/>
      <c r="E37" s="44">
        <v>1041.0</v>
      </c>
      <c r="F37" s="44" t="s">
        <v>74</v>
      </c>
      <c r="G37" s="44"/>
      <c r="H37" s="44"/>
      <c r="N37" s="45"/>
      <c r="O37" s="40"/>
    </row>
    <row r="38" ht="15.75" customHeight="1">
      <c r="D38" s="49" t="s">
        <v>886</v>
      </c>
      <c r="N38" s="50"/>
      <c r="O38" s="51"/>
    </row>
    <row r="39" ht="15.75" customHeight="1"/>
    <row r="40" ht="15.75" customHeight="1">
      <c r="A40" s="56"/>
      <c r="B40" s="56"/>
      <c r="C40" s="56"/>
      <c r="D40" s="56"/>
      <c r="E40" s="56"/>
      <c r="F40" s="56"/>
      <c r="G40" s="56"/>
      <c r="H40" s="56"/>
      <c r="I40" s="56"/>
      <c r="J40" s="56"/>
      <c r="K40" s="56"/>
      <c r="L40" s="56"/>
      <c r="M40" s="56"/>
      <c r="N40" s="56"/>
      <c r="O40" s="56"/>
      <c r="P40" s="56"/>
      <c r="Q40" s="56"/>
    </row>
    <row r="41" ht="14.25" customHeight="1">
      <c r="A41" s="56"/>
      <c r="B41" s="56"/>
      <c r="C41" s="56"/>
      <c r="D41" s="56"/>
      <c r="E41" s="56"/>
      <c r="F41" s="94"/>
      <c r="G41" s="94"/>
      <c r="H41" s="56"/>
      <c r="I41" s="56"/>
      <c r="J41" s="56"/>
      <c r="K41" s="56"/>
      <c r="L41" s="56"/>
      <c r="M41" s="56"/>
      <c r="N41" s="56"/>
      <c r="O41" s="56"/>
      <c r="P41" s="56"/>
      <c r="Q41" s="56"/>
    </row>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C19:M19"/>
    <mergeCell ref="C31:M31"/>
    <mergeCell ref="B1:E1"/>
    <mergeCell ref="F1:G1"/>
    <mergeCell ref="B2:O2"/>
    <mergeCell ref="B5:O5"/>
    <mergeCell ref="C8:O8"/>
    <mergeCell ref="C13:O13"/>
    <mergeCell ref="C16:O16"/>
  </mergeCells>
  <printOptions/>
  <pageMargins bottom="0.75" footer="0.0" header="0.0" left="0.7" right="0.7" top="0.75"/>
  <pageSetup paperSize="9" orientation="portrait"/>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showGridLines="0" workbookViewId="0"/>
  </sheetViews>
  <sheetFormatPr customHeight="1" defaultColWidth="14.43" defaultRowHeight="15.0"/>
  <cols>
    <col customWidth="1" min="1" max="1" width="3.43"/>
    <col customWidth="1" min="2" max="2" width="6.71"/>
    <col customWidth="1" min="3" max="3" width="3.71"/>
    <col customWidth="1" min="4" max="4" width="4.14"/>
    <col customWidth="1" min="5" max="5" width="5.86"/>
    <col customWidth="1" min="6" max="6" width="11.86"/>
    <col customWidth="1" min="7" max="8" width="10.71"/>
    <col customWidth="1" min="9" max="9" width="11.43"/>
    <col customWidth="1" min="10"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c r="B2" s="55" t="s">
        <v>887</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6.5" customHeight="1">
      <c r="A5" s="56"/>
      <c r="B5" s="11" t="s">
        <v>888</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889</v>
      </c>
      <c r="G7" s="61"/>
      <c r="H7" s="61"/>
      <c r="I7" s="61"/>
      <c r="J7" s="61"/>
      <c r="K7" s="61"/>
      <c r="L7" s="61"/>
      <c r="M7" s="61"/>
      <c r="N7" s="61"/>
      <c r="O7" s="61"/>
      <c r="P7" s="56"/>
      <c r="Q7" s="56"/>
    </row>
    <row r="8" ht="54.0" customHeight="1">
      <c r="A8" s="56"/>
      <c r="B8" s="14"/>
      <c r="C8" s="62" t="s">
        <v>890</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56"/>
      <c r="I11" s="64"/>
      <c r="J11" s="64"/>
      <c r="K11" s="56"/>
      <c r="L11" s="56"/>
      <c r="M11" s="56"/>
      <c r="N11" s="56"/>
      <c r="O11" s="56"/>
      <c r="P11" s="56"/>
      <c r="Q11" s="56"/>
    </row>
    <row r="12" ht="83.25" customHeight="1">
      <c r="A12" s="56"/>
      <c r="B12" s="56"/>
      <c r="C12" s="62" t="s">
        <v>891</v>
      </c>
      <c r="P12" s="67"/>
      <c r="Q12" s="56"/>
    </row>
    <row r="13" ht="69.75" customHeight="1">
      <c r="A13" s="56"/>
      <c r="B13" s="56"/>
      <c r="C13" s="62" t="s">
        <v>892</v>
      </c>
      <c r="P13" s="67"/>
      <c r="Q13" s="56"/>
    </row>
    <row r="14" ht="37.5" customHeight="1">
      <c r="A14" s="56"/>
      <c r="B14" s="56"/>
      <c r="C14" s="62" t="s">
        <v>893</v>
      </c>
      <c r="P14" s="67"/>
      <c r="Q14" s="56"/>
    </row>
    <row r="15">
      <c r="C15" s="2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8">
        <v>10.0</v>
      </c>
      <c r="D18" s="9" t="s">
        <v>129</v>
      </c>
      <c r="E18" s="10"/>
      <c r="F18" s="10"/>
      <c r="G18" s="10"/>
      <c r="H18" s="10"/>
      <c r="I18" s="10"/>
      <c r="J18" s="10"/>
      <c r="K18" s="10"/>
      <c r="L18" s="10"/>
      <c r="M18" s="10"/>
      <c r="N18" s="39">
        <v>19000.0</v>
      </c>
      <c r="O18" s="40"/>
    </row>
    <row r="19">
      <c r="C19" s="41"/>
      <c r="D19" s="47">
        <v>104.0</v>
      </c>
      <c r="E19" s="44" t="s">
        <v>130</v>
      </c>
      <c r="F19" s="44"/>
      <c r="G19" s="44"/>
      <c r="H19" s="44"/>
      <c r="I19" s="44"/>
      <c r="N19" s="45"/>
      <c r="O19" s="40"/>
    </row>
    <row r="20">
      <c r="C20" s="41"/>
      <c r="D20" s="44"/>
      <c r="E20" s="44">
        <v>1041.0</v>
      </c>
      <c r="F20" s="44" t="s">
        <v>74</v>
      </c>
      <c r="G20" s="44"/>
      <c r="H20" s="44"/>
      <c r="N20" s="45"/>
      <c r="O20" s="40"/>
    </row>
    <row r="21" ht="15.75" customHeight="1">
      <c r="C21" s="8">
        <v>33.0</v>
      </c>
      <c r="D21" s="9" t="s">
        <v>161</v>
      </c>
      <c r="E21" s="10"/>
      <c r="F21" s="10"/>
      <c r="G21" s="10"/>
      <c r="H21" s="10"/>
      <c r="I21" s="10"/>
      <c r="J21" s="10"/>
      <c r="K21" s="10"/>
      <c r="L21" s="10"/>
      <c r="M21" s="10"/>
      <c r="N21" s="39">
        <v>62000.0</v>
      </c>
      <c r="O21" s="40"/>
    </row>
    <row r="22" ht="15.75" customHeight="1">
      <c r="C22" s="41"/>
      <c r="D22" s="47">
        <v>333.0</v>
      </c>
      <c r="E22" s="44" t="s">
        <v>699</v>
      </c>
      <c r="F22" s="44"/>
      <c r="G22" s="44"/>
      <c r="H22" s="44"/>
      <c r="I22" s="44"/>
      <c r="N22" s="45"/>
      <c r="O22" s="40"/>
    </row>
    <row r="23" ht="15.75" customHeight="1">
      <c r="C23" s="41"/>
      <c r="D23" s="44"/>
      <c r="E23" s="44">
        <v>3331.0</v>
      </c>
      <c r="F23" s="44" t="s">
        <v>699</v>
      </c>
      <c r="G23" s="44"/>
      <c r="H23" s="44"/>
      <c r="N23" s="45"/>
      <c r="O23" s="40"/>
    </row>
    <row r="24" ht="15.75" customHeight="1">
      <c r="C24" s="41"/>
      <c r="D24" s="44"/>
      <c r="E24" s="44">
        <v>33311.0</v>
      </c>
      <c r="F24" s="44" t="s">
        <v>73</v>
      </c>
      <c r="G24" s="44"/>
      <c r="H24" s="44"/>
      <c r="N24" s="45"/>
      <c r="O24" s="40"/>
    </row>
    <row r="25" ht="15.75" customHeight="1">
      <c r="C25" s="8">
        <v>39.0</v>
      </c>
      <c r="D25" s="9" t="s">
        <v>157</v>
      </c>
      <c r="E25" s="10"/>
      <c r="F25" s="10"/>
      <c r="G25" s="10"/>
      <c r="H25" s="10"/>
      <c r="I25" s="10"/>
      <c r="J25" s="10"/>
      <c r="K25" s="10"/>
      <c r="L25" s="10"/>
      <c r="M25" s="10"/>
      <c r="N25" s="39"/>
      <c r="O25" s="48">
        <v>22000.0</v>
      </c>
    </row>
    <row r="26" ht="15.75" customHeight="1">
      <c r="C26" s="41"/>
      <c r="D26" s="47">
        <v>395.0</v>
      </c>
      <c r="E26" s="44" t="s">
        <v>158</v>
      </c>
      <c r="F26" s="44"/>
      <c r="G26" s="44"/>
      <c r="H26" s="44"/>
      <c r="I26" s="44"/>
      <c r="N26" s="45"/>
      <c r="O26" s="40"/>
    </row>
    <row r="27" ht="15.75" customHeight="1">
      <c r="C27" s="41"/>
      <c r="D27" s="44"/>
      <c r="E27" s="44">
        <v>3952.0</v>
      </c>
      <c r="F27" s="44" t="s">
        <v>894</v>
      </c>
      <c r="G27" s="44"/>
      <c r="H27" s="44"/>
      <c r="N27" s="45"/>
      <c r="O27" s="40"/>
    </row>
    <row r="28" ht="15.75" customHeight="1">
      <c r="C28" s="41"/>
      <c r="D28" s="44"/>
      <c r="E28" s="44">
        <v>39524.0</v>
      </c>
      <c r="F28" s="44" t="s">
        <v>699</v>
      </c>
      <c r="G28" s="44"/>
      <c r="H28" s="44"/>
      <c r="N28" s="45"/>
      <c r="O28" s="40"/>
    </row>
    <row r="29" ht="15.75" customHeight="1">
      <c r="C29" s="8">
        <v>47.0</v>
      </c>
      <c r="D29" s="9" t="s">
        <v>895</v>
      </c>
      <c r="E29" s="10"/>
      <c r="F29" s="10"/>
      <c r="G29" s="10"/>
      <c r="H29" s="10"/>
      <c r="I29" s="10"/>
      <c r="J29" s="10"/>
      <c r="K29" s="10"/>
      <c r="L29" s="10"/>
      <c r="M29" s="10"/>
      <c r="N29" s="39"/>
      <c r="O29" s="48">
        <v>59000.0</v>
      </c>
    </row>
    <row r="30" ht="15.75" customHeight="1">
      <c r="C30" s="41"/>
      <c r="D30" s="47">
        <v>479.0</v>
      </c>
      <c r="E30" s="44" t="s">
        <v>896</v>
      </c>
      <c r="F30" s="44"/>
      <c r="G30" s="44"/>
      <c r="H30" s="44"/>
      <c r="I30" s="44"/>
      <c r="N30" s="45"/>
      <c r="O30" s="40"/>
    </row>
    <row r="31" ht="15.75" customHeight="1">
      <c r="C31" s="41"/>
      <c r="D31" s="44"/>
      <c r="E31" s="44">
        <v>4791.0</v>
      </c>
      <c r="F31" s="44" t="s">
        <v>896</v>
      </c>
      <c r="G31" s="44"/>
      <c r="H31" s="44"/>
      <c r="N31" s="45"/>
      <c r="O31" s="40"/>
    </row>
    <row r="32" ht="15.75" customHeight="1">
      <c r="D32" s="49" t="s">
        <v>897</v>
      </c>
      <c r="N32" s="50"/>
      <c r="O32" s="51"/>
    </row>
    <row r="33" ht="15.75" customHeight="1"/>
    <row r="34" ht="15.75" customHeight="1">
      <c r="A34" s="56"/>
      <c r="B34" s="56"/>
      <c r="C34" s="56"/>
      <c r="D34" s="56"/>
      <c r="E34" s="56"/>
      <c r="F34" s="56"/>
      <c r="G34" s="56"/>
      <c r="H34" s="56"/>
      <c r="I34" s="56"/>
      <c r="J34" s="56"/>
      <c r="K34" s="56"/>
      <c r="L34" s="56"/>
      <c r="M34" s="56"/>
      <c r="N34" s="56"/>
      <c r="O34" s="56"/>
      <c r="P34" s="56"/>
      <c r="Q34" s="56"/>
    </row>
    <row r="35" ht="15.75" customHeight="1">
      <c r="C35" s="26"/>
    </row>
    <row r="36" ht="14.25" customHeight="1">
      <c r="A36" s="56"/>
      <c r="B36" s="56"/>
      <c r="C36" s="56"/>
      <c r="D36" s="56"/>
      <c r="E36" s="56"/>
      <c r="F36" s="94"/>
      <c r="G36" s="94"/>
      <c r="H36" s="56"/>
      <c r="I36" s="56"/>
      <c r="J36" s="56"/>
      <c r="K36" s="56"/>
      <c r="L36" s="56"/>
      <c r="M36" s="56"/>
      <c r="N36" s="56"/>
      <c r="O36" s="56"/>
      <c r="P36" s="56"/>
      <c r="Q36" s="56"/>
    </row>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C14:O14"/>
    <mergeCell ref="C17:M17"/>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0"/>
    <col customWidth="1" min="6" max="8" width="10.71"/>
    <col customWidth="1" min="9" max="9" width="11.43"/>
    <col customWidth="1" min="10"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c r="B2" s="55" t="s">
        <v>898</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6.5" customHeight="1">
      <c r="A5" s="56"/>
      <c r="B5" s="11" t="s">
        <v>899</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900</v>
      </c>
      <c r="G7" s="61"/>
      <c r="H7" s="61"/>
      <c r="I7" s="61"/>
      <c r="J7" s="61"/>
      <c r="K7" s="61"/>
      <c r="L7" s="61"/>
      <c r="M7" s="61"/>
      <c r="N7" s="61"/>
      <c r="O7" s="61"/>
      <c r="P7" s="56"/>
      <c r="Q7" s="56"/>
    </row>
    <row r="8" ht="96.0" customHeight="1">
      <c r="A8" s="56"/>
      <c r="B8" s="14"/>
      <c r="C8" s="62" t="s">
        <v>901</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56"/>
      <c r="I11" s="64"/>
      <c r="J11" s="64"/>
      <c r="K11" s="56"/>
      <c r="L11" s="56"/>
      <c r="M11" s="56"/>
      <c r="N11" s="56"/>
      <c r="O11" s="56"/>
      <c r="P11" s="56"/>
      <c r="Q11" s="56"/>
    </row>
    <row r="12" ht="42.0" customHeight="1">
      <c r="A12" s="56"/>
      <c r="B12" s="56"/>
      <c r="C12" s="62" t="s">
        <v>902</v>
      </c>
      <c r="P12" s="67"/>
      <c r="Q12" s="56"/>
    </row>
    <row r="13" ht="34.5" customHeight="1">
      <c r="A13" s="56"/>
      <c r="B13" s="56"/>
      <c r="C13" s="62" t="s">
        <v>903</v>
      </c>
      <c r="P13" s="67"/>
      <c r="Q13" s="56"/>
    </row>
    <row r="14" ht="26.25" customHeight="1">
      <c r="A14" s="56"/>
      <c r="B14" s="56"/>
      <c r="C14" s="62" t="s">
        <v>904</v>
      </c>
      <c r="P14" s="67"/>
      <c r="Q14" s="56"/>
    </row>
    <row r="15" ht="44.25" customHeight="1">
      <c r="A15" s="56"/>
      <c r="B15" s="56"/>
      <c r="C15" s="62" t="s">
        <v>905</v>
      </c>
      <c r="P15" s="67"/>
      <c r="Q15" s="56"/>
    </row>
    <row r="16" ht="54.0" customHeight="1">
      <c r="A16" s="56"/>
      <c r="B16" s="56"/>
      <c r="C16" s="62" t="s">
        <v>906</v>
      </c>
      <c r="P16" s="67"/>
      <c r="Q16" s="56"/>
    </row>
    <row r="17" ht="37.5" customHeight="1">
      <c r="A17" s="56"/>
      <c r="B17" s="56"/>
      <c r="C17" s="62" t="s">
        <v>907</v>
      </c>
      <c r="P17" s="67"/>
      <c r="Q17" s="56"/>
    </row>
    <row r="18" ht="51.0" customHeight="1">
      <c r="A18" s="56"/>
      <c r="B18" s="56"/>
      <c r="C18" s="62" t="s">
        <v>908</v>
      </c>
      <c r="P18" s="67"/>
      <c r="Q18" s="56"/>
    </row>
    <row r="19" ht="21.0" customHeight="1">
      <c r="A19" s="56"/>
      <c r="B19" s="56"/>
      <c r="C19" s="62" t="s">
        <v>909</v>
      </c>
      <c r="P19" s="67"/>
      <c r="Q19" s="56"/>
    </row>
    <row r="20" ht="21.0" customHeight="1">
      <c r="A20" s="56"/>
      <c r="B20" s="56"/>
      <c r="C20" s="62" t="s">
        <v>910</v>
      </c>
      <c r="P20" s="67"/>
      <c r="Q20" s="56"/>
    </row>
    <row r="21" ht="21.0" customHeight="1">
      <c r="A21" s="56"/>
      <c r="B21" s="56"/>
      <c r="C21" s="62" t="s">
        <v>911</v>
      </c>
      <c r="P21" s="67"/>
      <c r="Q21" s="56"/>
    </row>
    <row r="22" ht="37.5" customHeight="1">
      <c r="A22" s="56"/>
      <c r="B22" s="56"/>
      <c r="C22" s="62" t="s">
        <v>912</v>
      </c>
      <c r="P22" s="67"/>
      <c r="Q22" s="56"/>
    </row>
    <row r="23" ht="15.75" customHeight="1">
      <c r="C23" s="26"/>
    </row>
    <row r="24" ht="14.25" customHeight="1">
      <c r="A24" s="56"/>
      <c r="B24" s="56"/>
      <c r="C24" s="56"/>
      <c r="D24" s="56"/>
      <c r="E24" s="56"/>
      <c r="F24" s="94"/>
      <c r="G24" s="94"/>
      <c r="H24" s="56"/>
      <c r="I24" s="56"/>
      <c r="J24" s="56"/>
      <c r="K24" s="56"/>
      <c r="L24" s="56"/>
      <c r="M24" s="56"/>
      <c r="N24" s="56"/>
      <c r="O24" s="56"/>
      <c r="P24" s="56"/>
      <c r="Q24" s="56"/>
    </row>
    <row r="25" ht="15.75" customHeight="1">
      <c r="C25" s="36" t="s">
        <v>33</v>
      </c>
      <c r="D25" s="3"/>
      <c r="E25" s="3"/>
      <c r="F25" s="3"/>
      <c r="G25" s="3"/>
      <c r="H25" s="3"/>
      <c r="I25" s="3"/>
      <c r="J25" s="3"/>
      <c r="K25" s="3"/>
      <c r="L25" s="3"/>
      <c r="M25" s="4"/>
      <c r="N25" s="37" t="s">
        <v>34</v>
      </c>
      <c r="O25" s="38" t="s">
        <v>35</v>
      </c>
    </row>
    <row r="26" ht="15.75" customHeight="1">
      <c r="C26" s="8">
        <v>68.0</v>
      </c>
      <c r="D26" s="9" t="s">
        <v>235</v>
      </c>
      <c r="E26" s="10"/>
      <c r="F26" s="10"/>
      <c r="G26" s="10"/>
      <c r="H26" s="10"/>
      <c r="I26" s="10"/>
      <c r="J26" s="10"/>
      <c r="K26" s="10"/>
      <c r="L26" s="10"/>
      <c r="M26" s="10"/>
      <c r="N26" s="39">
        <v>19000.0</v>
      </c>
      <c r="O26" s="40"/>
    </row>
    <row r="27" ht="15.75" customHeight="1">
      <c r="C27" s="41"/>
      <c r="D27" s="47">
        <v>689.0</v>
      </c>
      <c r="E27" s="44" t="s">
        <v>913</v>
      </c>
      <c r="F27" s="44"/>
      <c r="G27" s="44"/>
      <c r="H27" s="44"/>
      <c r="I27" s="44"/>
      <c r="N27" s="45"/>
      <c r="O27" s="40"/>
    </row>
    <row r="28" ht="15.75" customHeight="1">
      <c r="C28" s="41"/>
      <c r="D28" s="44"/>
      <c r="E28" s="44">
        <v>6891.0</v>
      </c>
      <c r="F28" s="44" t="s">
        <v>914</v>
      </c>
      <c r="G28" s="44"/>
      <c r="H28" s="44"/>
      <c r="N28" s="45"/>
      <c r="O28" s="40"/>
    </row>
    <row r="29" ht="15.75" customHeight="1">
      <c r="C29" s="41"/>
      <c r="D29" s="44"/>
      <c r="E29" s="44">
        <v>68911.0</v>
      </c>
      <c r="F29" s="44" t="s">
        <v>915</v>
      </c>
      <c r="G29" s="44"/>
      <c r="H29" s="44"/>
      <c r="N29" s="45"/>
      <c r="O29" s="40"/>
    </row>
    <row r="30" ht="15.75" customHeight="1">
      <c r="C30" s="8">
        <v>48.0</v>
      </c>
      <c r="D30" s="9" t="s">
        <v>916</v>
      </c>
      <c r="E30" s="10"/>
      <c r="F30" s="10"/>
      <c r="G30" s="10"/>
      <c r="H30" s="10"/>
      <c r="I30" s="10"/>
      <c r="J30" s="10"/>
      <c r="K30" s="10"/>
      <c r="L30" s="10"/>
      <c r="M30" s="10"/>
      <c r="N30" s="39"/>
      <c r="O30" s="48">
        <f>+N26</f>
        <v>19000</v>
      </c>
    </row>
    <row r="31" ht="15.75" customHeight="1">
      <c r="C31" s="41"/>
      <c r="D31" s="47">
        <v>481.0</v>
      </c>
      <c r="E31" s="44" t="s">
        <v>914</v>
      </c>
      <c r="F31" s="44"/>
      <c r="G31" s="44"/>
      <c r="H31" s="44"/>
      <c r="I31" s="44"/>
      <c r="N31" s="45"/>
      <c r="O31" s="40"/>
    </row>
    <row r="32" ht="15.75" customHeight="1">
      <c r="D32" s="49" t="s">
        <v>917</v>
      </c>
      <c r="N32" s="50"/>
      <c r="O32" s="51"/>
    </row>
    <row r="33" ht="15.75" customHeight="1"/>
    <row r="34" ht="15.75" customHeight="1">
      <c r="A34" s="56"/>
      <c r="B34" s="56"/>
      <c r="C34" s="56"/>
      <c r="D34" s="56"/>
      <c r="E34" s="56"/>
      <c r="F34" s="56"/>
      <c r="G34" s="56"/>
      <c r="H34" s="56"/>
      <c r="I34" s="56"/>
      <c r="J34" s="56"/>
      <c r="K34" s="56"/>
      <c r="L34" s="56"/>
      <c r="M34" s="56"/>
      <c r="N34" s="56"/>
      <c r="O34" s="56"/>
      <c r="P34" s="56"/>
      <c r="Q34" s="56"/>
    </row>
    <row r="35" ht="96.0" customHeight="1">
      <c r="A35" s="56"/>
      <c r="B35" s="56"/>
      <c r="C35" s="62" t="s">
        <v>918</v>
      </c>
      <c r="P35" s="67"/>
      <c r="Q35" s="56"/>
    </row>
    <row r="36" ht="42.0" customHeight="1">
      <c r="A36" s="56"/>
      <c r="B36" s="56"/>
      <c r="C36" s="62" t="s">
        <v>919</v>
      </c>
      <c r="P36" s="67"/>
      <c r="Q36" s="56"/>
    </row>
    <row r="37" ht="37.5" customHeight="1">
      <c r="A37" s="56"/>
      <c r="B37" s="56"/>
      <c r="C37" s="62" t="s">
        <v>920</v>
      </c>
      <c r="P37" s="67"/>
      <c r="Q37" s="56"/>
    </row>
    <row r="38" ht="15.75" customHeight="1">
      <c r="C38" s="26"/>
    </row>
    <row r="39" ht="14.25" customHeight="1">
      <c r="A39" s="56"/>
      <c r="B39" s="56"/>
      <c r="C39" s="56"/>
      <c r="D39" s="56"/>
      <c r="E39" s="56"/>
      <c r="F39" s="94"/>
      <c r="G39" s="94"/>
      <c r="H39" s="56"/>
      <c r="I39" s="56"/>
      <c r="J39" s="56"/>
      <c r="K39" s="56"/>
      <c r="L39" s="56"/>
      <c r="M39" s="56"/>
      <c r="N39" s="56"/>
      <c r="O39" s="56"/>
      <c r="P39" s="56"/>
      <c r="Q39" s="56"/>
    </row>
    <row r="40" ht="15.75" customHeight="1">
      <c r="C40" s="36" t="s">
        <v>33</v>
      </c>
      <c r="D40" s="3"/>
      <c r="E40" s="3"/>
      <c r="F40" s="3"/>
      <c r="G40" s="3"/>
      <c r="H40" s="3"/>
      <c r="I40" s="3"/>
      <c r="J40" s="3"/>
      <c r="K40" s="3"/>
      <c r="L40" s="3"/>
      <c r="M40" s="4"/>
      <c r="N40" s="37" t="s">
        <v>34</v>
      </c>
      <c r="O40" s="38" t="s">
        <v>35</v>
      </c>
    </row>
    <row r="41" ht="15.75" customHeight="1">
      <c r="C41" s="8">
        <v>48.0</v>
      </c>
      <c r="D41" s="9" t="s">
        <v>916</v>
      </c>
      <c r="E41" s="10"/>
      <c r="F41" s="10"/>
      <c r="G41" s="10"/>
      <c r="H41" s="10"/>
      <c r="I41" s="10"/>
      <c r="J41" s="10"/>
      <c r="K41" s="10"/>
      <c r="L41" s="10"/>
      <c r="M41" s="10"/>
      <c r="N41" s="39"/>
      <c r="O41" s="48">
        <v>19000.0</v>
      </c>
    </row>
    <row r="42" ht="15.75" customHeight="1">
      <c r="C42" s="41"/>
      <c r="D42" s="47">
        <v>481.0</v>
      </c>
      <c r="E42" s="44" t="s">
        <v>914</v>
      </c>
      <c r="F42" s="44"/>
      <c r="G42" s="44"/>
      <c r="H42" s="44"/>
      <c r="I42" s="44"/>
      <c r="N42" s="45"/>
      <c r="O42" s="40"/>
    </row>
    <row r="43" ht="15.75" customHeight="1">
      <c r="C43" s="8">
        <v>10.0</v>
      </c>
      <c r="D43" s="9" t="s">
        <v>129</v>
      </c>
      <c r="E43" s="10"/>
      <c r="F43" s="10"/>
      <c r="G43" s="10"/>
      <c r="H43" s="10"/>
      <c r="I43" s="10"/>
      <c r="J43" s="10"/>
      <c r="K43" s="10"/>
      <c r="L43" s="10"/>
      <c r="M43" s="10"/>
      <c r="N43" s="39">
        <f>+O41</f>
        <v>19000</v>
      </c>
      <c r="O43" s="40"/>
    </row>
    <row r="44" ht="15.75" customHeight="1">
      <c r="C44" s="41"/>
      <c r="D44" s="47">
        <v>104.0</v>
      </c>
      <c r="E44" s="44" t="s">
        <v>130</v>
      </c>
      <c r="F44" s="44"/>
      <c r="G44" s="44"/>
      <c r="H44" s="44"/>
      <c r="I44" s="44"/>
      <c r="N44" s="45"/>
      <c r="O44" s="40"/>
    </row>
    <row r="45" ht="15.75" customHeight="1">
      <c r="C45" s="41"/>
      <c r="D45" s="44"/>
      <c r="E45" s="44">
        <v>1041.0</v>
      </c>
      <c r="F45" s="44" t="s">
        <v>74</v>
      </c>
      <c r="G45" s="44"/>
      <c r="H45" s="44"/>
      <c r="N45" s="45"/>
      <c r="O45" s="40"/>
    </row>
    <row r="46" ht="15.75" customHeight="1">
      <c r="D46" s="49" t="s">
        <v>921</v>
      </c>
      <c r="N46" s="50"/>
      <c r="O46" s="51"/>
    </row>
    <row r="47" ht="15.75" customHeight="1"/>
    <row r="48" ht="37.5" customHeight="1">
      <c r="A48" s="56"/>
      <c r="B48" s="56"/>
      <c r="C48" s="62" t="s">
        <v>922</v>
      </c>
      <c r="P48" s="67"/>
      <c r="Q48" s="56"/>
    </row>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2">
    <mergeCell ref="B1:E1"/>
    <mergeCell ref="F1:G1"/>
    <mergeCell ref="B2:O2"/>
    <mergeCell ref="B5:O5"/>
    <mergeCell ref="C8:O8"/>
    <mergeCell ref="C12:O12"/>
    <mergeCell ref="C13:O13"/>
    <mergeCell ref="C21:O21"/>
    <mergeCell ref="C22:O22"/>
    <mergeCell ref="C25:M25"/>
    <mergeCell ref="C35:O35"/>
    <mergeCell ref="C36:O36"/>
    <mergeCell ref="C37:O37"/>
    <mergeCell ref="C40:M40"/>
    <mergeCell ref="C48:O48"/>
    <mergeCell ref="C14:O14"/>
    <mergeCell ref="C15:O15"/>
    <mergeCell ref="C16:O16"/>
    <mergeCell ref="C17:O17"/>
    <mergeCell ref="C18:O18"/>
    <mergeCell ref="C19:O19"/>
    <mergeCell ref="C20:O20"/>
  </mergeCells>
  <printOptions/>
  <pageMargins bottom="0.75" footer="0.0" header="0.0" left="0.7" right="0.7" top="0.75"/>
  <pageSetup paperSize="9" orientation="portrait"/>
  <drawing r:id="rId1"/>
</worksheet>
</file>

<file path=xl/worksheets/sheet3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F497A"/>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0"/>
    <col customWidth="1" min="6" max="8" width="10.71"/>
    <col customWidth="1" min="9" max="9" width="11.43"/>
    <col customWidth="1" min="10" max="10" width="12.57"/>
    <col customWidth="1" min="11" max="26" width="10.71"/>
  </cols>
  <sheetData>
    <row r="1" ht="21.0" customHeight="1">
      <c r="A1" s="1"/>
      <c r="B1" s="2" t="s">
        <v>0</v>
      </c>
      <c r="C1" s="3"/>
      <c r="D1" s="3"/>
      <c r="E1" s="4"/>
      <c r="F1" s="2">
        <v>4.0</v>
      </c>
      <c r="G1" s="4"/>
      <c r="H1" s="5" t="s">
        <v>721</v>
      </c>
      <c r="I1" s="5"/>
      <c r="J1" s="5"/>
      <c r="K1" s="5"/>
      <c r="L1" s="5"/>
      <c r="M1" s="5"/>
      <c r="N1" s="5"/>
      <c r="O1" s="5"/>
      <c r="P1" s="1"/>
      <c r="Q1" s="1"/>
      <c r="R1" s="1"/>
      <c r="S1" s="1"/>
      <c r="T1" s="1"/>
      <c r="U1" s="1"/>
      <c r="V1" s="1"/>
      <c r="W1" s="1"/>
      <c r="X1" s="1"/>
      <c r="Y1" s="1"/>
      <c r="Z1" s="1"/>
    </row>
    <row r="2">
      <c r="B2" s="55" t="s">
        <v>923</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57.75" customHeight="1">
      <c r="A5" s="56"/>
      <c r="B5" s="11" t="s">
        <v>924</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925</v>
      </c>
      <c r="G7" s="61"/>
      <c r="H7" s="61"/>
      <c r="I7" s="61"/>
      <c r="J7" s="61"/>
      <c r="K7" s="61"/>
      <c r="L7" s="61"/>
      <c r="M7" s="61"/>
      <c r="N7" s="61"/>
      <c r="O7" s="61"/>
      <c r="P7" s="56"/>
      <c r="Q7" s="56"/>
    </row>
    <row r="8" ht="60.0" customHeight="1">
      <c r="A8" s="56"/>
      <c r="B8" s="14"/>
      <c r="C8" s="62" t="s">
        <v>926</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c r="A12" s="56"/>
      <c r="B12" s="56"/>
      <c r="C12" s="63"/>
      <c r="D12" s="56"/>
      <c r="E12" s="56"/>
      <c r="F12" s="56" t="s">
        <v>927</v>
      </c>
      <c r="G12" s="56"/>
      <c r="H12" s="135">
        <v>20000.0</v>
      </c>
      <c r="I12" s="64"/>
      <c r="J12" s="64"/>
      <c r="K12" s="56"/>
      <c r="L12" s="56"/>
      <c r="M12" s="56"/>
      <c r="N12" s="56"/>
      <c r="O12" s="56"/>
      <c r="P12" s="56"/>
      <c r="Q12" s="56"/>
    </row>
    <row r="13">
      <c r="A13" s="56"/>
      <c r="B13" s="56"/>
      <c r="C13" s="63"/>
      <c r="D13" s="56"/>
      <c r="E13" s="56"/>
      <c r="F13" s="56" t="s">
        <v>928</v>
      </c>
      <c r="G13" s="56"/>
      <c r="H13" s="135">
        <v>4500.0</v>
      </c>
      <c r="I13" s="64"/>
      <c r="J13" s="64"/>
      <c r="K13" s="56"/>
      <c r="L13" s="56"/>
      <c r="M13" s="56"/>
      <c r="N13" s="56"/>
      <c r="O13" s="56"/>
      <c r="P13" s="56"/>
      <c r="Q13" s="56"/>
    </row>
    <row r="14">
      <c r="A14" s="56"/>
      <c r="B14" s="56"/>
      <c r="C14" s="63"/>
      <c r="D14" s="56"/>
      <c r="E14" s="56"/>
      <c r="F14" s="56" t="s">
        <v>929</v>
      </c>
      <c r="G14" s="56"/>
      <c r="H14" s="218">
        <f>+H12+H13</f>
        <v>24500</v>
      </c>
      <c r="I14" s="64"/>
      <c r="J14" s="64"/>
      <c r="K14" s="56"/>
      <c r="L14" s="56"/>
      <c r="M14" s="56"/>
      <c r="N14" s="56"/>
      <c r="O14" s="56"/>
      <c r="P14" s="56"/>
      <c r="Q14" s="56"/>
    </row>
    <row r="15">
      <c r="A15" s="56"/>
      <c r="B15" s="56"/>
      <c r="C15" s="63"/>
      <c r="D15" s="56"/>
      <c r="E15" s="56"/>
      <c r="F15" s="56" t="s">
        <v>930</v>
      </c>
      <c r="G15" s="56"/>
      <c r="H15" s="135">
        <f>+H14*0.18</f>
        <v>4410</v>
      </c>
      <c r="I15" s="64"/>
      <c r="J15" s="64"/>
      <c r="K15" s="56"/>
      <c r="L15" s="56"/>
      <c r="M15" s="56"/>
      <c r="N15" s="56"/>
      <c r="O15" s="56"/>
      <c r="P15" s="56"/>
      <c r="Q15" s="56"/>
    </row>
    <row r="16">
      <c r="A16" s="56"/>
      <c r="B16" s="56"/>
      <c r="C16" s="63"/>
      <c r="D16" s="56"/>
      <c r="E16" s="56"/>
      <c r="F16" s="219" t="s">
        <v>931</v>
      </c>
      <c r="G16" s="220"/>
      <c r="H16" s="221">
        <f>+H14+H15</f>
        <v>28910</v>
      </c>
      <c r="I16" s="64"/>
      <c r="J16" s="64"/>
      <c r="K16" s="56"/>
      <c r="L16" s="56"/>
      <c r="M16" s="56"/>
      <c r="N16" s="56"/>
      <c r="O16" s="56"/>
      <c r="P16" s="56"/>
      <c r="Q16" s="56"/>
    </row>
    <row r="17">
      <c r="A17" s="56"/>
      <c r="B17" s="56"/>
      <c r="C17" s="63"/>
      <c r="D17" s="56"/>
      <c r="E17" s="56"/>
      <c r="F17" s="56"/>
      <c r="G17" s="56"/>
      <c r="H17" s="135"/>
      <c r="I17" s="64"/>
      <c r="J17" s="64"/>
      <c r="K17" s="56"/>
      <c r="L17" s="56"/>
      <c r="M17" s="56"/>
      <c r="N17" s="56"/>
      <c r="O17" s="56"/>
      <c r="P17" s="56"/>
      <c r="Q17" s="56"/>
    </row>
    <row r="18">
      <c r="C18" s="26"/>
    </row>
    <row r="19" ht="14.25" customHeight="1">
      <c r="A19" s="56"/>
      <c r="B19" s="56"/>
      <c r="C19" s="56"/>
      <c r="D19" s="56"/>
      <c r="E19" s="56"/>
      <c r="F19" s="94"/>
      <c r="G19" s="94"/>
      <c r="H19" s="56"/>
      <c r="I19" s="56"/>
      <c r="J19" s="56"/>
      <c r="K19" s="56"/>
      <c r="L19" s="56"/>
      <c r="M19" s="56"/>
      <c r="N19" s="56"/>
      <c r="O19" s="56"/>
      <c r="P19" s="56"/>
      <c r="Q19" s="56"/>
    </row>
    <row r="20">
      <c r="C20" s="36" t="s">
        <v>33</v>
      </c>
      <c r="D20" s="3"/>
      <c r="E20" s="3"/>
      <c r="F20" s="3"/>
      <c r="G20" s="3"/>
      <c r="H20" s="3"/>
      <c r="I20" s="3"/>
      <c r="J20" s="3"/>
      <c r="K20" s="3"/>
      <c r="L20" s="3"/>
      <c r="M20" s="4"/>
      <c r="N20" s="37" t="s">
        <v>34</v>
      </c>
      <c r="O20" s="38" t="s">
        <v>35</v>
      </c>
    </row>
    <row r="21" ht="15.75" customHeight="1">
      <c r="C21" s="8">
        <v>12.0</v>
      </c>
      <c r="D21" s="9" t="s">
        <v>39</v>
      </c>
      <c r="E21" s="10"/>
      <c r="F21" s="10"/>
      <c r="G21" s="10"/>
      <c r="H21" s="10"/>
      <c r="I21" s="10"/>
      <c r="J21" s="10"/>
      <c r="K21" s="10"/>
      <c r="L21" s="10"/>
      <c r="M21" s="10"/>
      <c r="N21" s="39">
        <f>+H16</f>
        <v>28910</v>
      </c>
      <c r="O21" s="40"/>
    </row>
    <row r="22" ht="15.75" customHeight="1">
      <c r="C22" s="41"/>
      <c r="D22" s="47">
        <v>121.0</v>
      </c>
      <c r="E22" s="44" t="s">
        <v>932</v>
      </c>
      <c r="F22" s="44"/>
      <c r="G22" s="44"/>
      <c r="H22" s="44"/>
      <c r="I22" s="44"/>
      <c r="N22" s="45"/>
      <c r="O22" s="40"/>
    </row>
    <row r="23" ht="15.75" customHeight="1">
      <c r="C23" s="41"/>
      <c r="D23" s="44"/>
      <c r="E23" s="44">
        <v>1212.0</v>
      </c>
      <c r="F23" s="44" t="s">
        <v>41</v>
      </c>
      <c r="G23" s="44"/>
      <c r="H23" s="44"/>
      <c r="N23" s="45"/>
      <c r="O23" s="40"/>
    </row>
    <row r="24" ht="15.75" customHeight="1">
      <c r="C24" s="9">
        <v>40.0</v>
      </c>
      <c r="D24" s="9" t="s">
        <v>44</v>
      </c>
      <c r="E24" s="10"/>
      <c r="F24" s="10"/>
      <c r="G24" s="10"/>
      <c r="H24" s="10"/>
      <c r="I24" s="10"/>
      <c r="J24" s="10"/>
      <c r="K24" s="10"/>
      <c r="L24" s="10"/>
      <c r="M24" s="10"/>
      <c r="N24" s="39"/>
      <c r="O24" s="48">
        <f>+H15</f>
        <v>4410</v>
      </c>
    </row>
    <row r="25" ht="15.75" customHeight="1">
      <c r="C25" s="41"/>
      <c r="D25" s="47">
        <v>401.0</v>
      </c>
      <c r="E25" s="44" t="s">
        <v>45</v>
      </c>
      <c r="F25" s="44"/>
      <c r="G25" s="44"/>
      <c r="H25" s="44"/>
      <c r="I25" s="44"/>
      <c r="N25" s="45"/>
      <c r="O25" s="40"/>
    </row>
    <row r="26" ht="15.75" customHeight="1">
      <c r="C26" s="41"/>
      <c r="D26" s="47"/>
      <c r="E26" s="44">
        <v>4011.0</v>
      </c>
      <c r="F26" s="44" t="s">
        <v>46</v>
      </c>
      <c r="G26" s="44"/>
      <c r="H26" s="44"/>
      <c r="N26" s="45"/>
      <c r="O26" s="40"/>
    </row>
    <row r="27" ht="15.75" customHeight="1">
      <c r="C27" s="41"/>
      <c r="D27" s="44"/>
      <c r="E27" s="44">
        <v>40111.0</v>
      </c>
      <c r="F27" s="44" t="s">
        <v>933</v>
      </c>
      <c r="G27" s="44"/>
      <c r="H27" s="44"/>
      <c r="N27" s="45"/>
      <c r="O27" s="40"/>
    </row>
    <row r="28" ht="15.75" customHeight="1">
      <c r="C28" s="8">
        <v>49.0</v>
      </c>
      <c r="D28" s="9" t="s">
        <v>193</v>
      </c>
      <c r="E28" s="10"/>
      <c r="F28" s="10"/>
      <c r="G28" s="10"/>
      <c r="H28" s="10"/>
      <c r="I28" s="10"/>
      <c r="J28" s="10"/>
      <c r="K28" s="10"/>
      <c r="L28" s="10"/>
      <c r="M28" s="10"/>
      <c r="N28" s="39"/>
      <c r="O28" s="48">
        <f>+H13</f>
        <v>4500</v>
      </c>
    </row>
    <row r="29" ht="15.75" customHeight="1">
      <c r="C29" s="41"/>
      <c r="D29" s="47">
        <v>493.0</v>
      </c>
      <c r="E29" s="44" t="s">
        <v>194</v>
      </c>
      <c r="F29" s="44"/>
      <c r="G29" s="44"/>
      <c r="H29" s="44"/>
      <c r="I29" s="44"/>
      <c r="N29" s="45"/>
      <c r="O29" s="40"/>
    </row>
    <row r="30" ht="15.75" customHeight="1">
      <c r="C30" s="41"/>
      <c r="D30" s="44"/>
      <c r="E30" s="44">
        <v>4931.0</v>
      </c>
      <c r="F30" s="44" t="s">
        <v>195</v>
      </c>
      <c r="G30" s="44"/>
      <c r="H30" s="44"/>
      <c r="N30" s="45"/>
      <c r="O30" s="40"/>
    </row>
    <row r="31" ht="15.75" customHeight="1">
      <c r="C31" s="8">
        <v>70.0</v>
      </c>
      <c r="D31" s="9" t="s">
        <v>48</v>
      </c>
      <c r="E31" s="10"/>
      <c r="F31" s="10"/>
      <c r="G31" s="10"/>
      <c r="H31" s="10"/>
      <c r="I31" s="10"/>
      <c r="J31" s="10"/>
      <c r="K31" s="10"/>
      <c r="L31" s="10"/>
      <c r="M31" s="10"/>
      <c r="N31" s="39"/>
      <c r="O31" s="48">
        <f>+H12</f>
        <v>20000</v>
      </c>
    </row>
    <row r="32" ht="15.75" customHeight="1">
      <c r="C32" s="41"/>
      <c r="D32" s="47">
        <v>701.0</v>
      </c>
      <c r="E32" s="44" t="s">
        <v>92</v>
      </c>
      <c r="F32" s="44"/>
      <c r="G32" s="44"/>
      <c r="H32" s="44"/>
      <c r="I32" s="44"/>
      <c r="N32" s="45"/>
      <c r="O32" s="40"/>
    </row>
    <row r="33" ht="15.75" customHeight="1">
      <c r="C33" s="41"/>
      <c r="D33" s="44"/>
      <c r="E33" s="44">
        <v>7011.0</v>
      </c>
      <c r="F33" s="44" t="s">
        <v>93</v>
      </c>
      <c r="G33" s="44"/>
      <c r="H33" s="44"/>
      <c r="N33" s="45"/>
      <c r="O33" s="40"/>
    </row>
    <row r="34" ht="15.75" customHeight="1">
      <c r="C34" s="41"/>
      <c r="D34" s="44"/>
      <c r="E34" s="44">
        <v>70111.0</v>
      </c>
      <c r="F34" s="44" t="s">
        <v>51</v>
      </c>
      <c r="G34" s="44"/>
      <c r="H34" s="44"/>
      <c r="N34" s="45"/>
      <c r="O34" s="40"/>
    </row>
    <row r="35" ht="15.75" customHeight="1">
      <c r="D35" s="49" t="s">
        <v>934</v>
      </c>
      <c r="N35" s="50"/>
      <c r="O35" s="51"/>
    </row>
    <row r="36" ht="15.75" customHeight="1"/>
    <row r="37" ht="15.75" customHeight="1">
      <c r="C37" s="26"/>
    </row>
    <row r="38" ht="14.25" customHeight="1">
      <c r="A38" s="56"/>
      <c r="B38" s="56"/>
      <c r="C38" s="56"/>
      <c r="D38" s="56"/>
      <c r="E38" s="56"/>
      <c r="F38" s="94"/>
      <c r="G38" s="94"/>
      <c r="H38" s="56"/>
      <c r="I38" s="56"/>
      <c r="J38" s="56"/>
      <c r="K38" s="56"/>
      <c r="L38" s="56"/>
      <c r="M38" s="56"/>
      <c r="N38" s="56"/>
      <c r="O38" s="56"/>
      <c r="P38" s="56"/>
      <c r="Q38" s="56"/>
    </row>
    <row r="39" ht="15.75" customHeight="1">
      <c r="C39" s="36" t="s">
        <v>33</v>
      </c>
      <c r="D39" s="3"/>
      <c r="E39" s="3"/>
      <c r="F39" s="3"/>
      <c r="G39" s="3"/>
      <c r="H39" s="3"/>
      <c r="I39" s="3"/>
      <c r="J39" s="3"/>
      <c r="K39" s="3"/>
      <c r="L39" s="3"/>
      <c r="M39" s="4"/>
      <c r="N39" s="37" t="s">
        <v>34</v>
      </c>
      <c r="O39" s="38" t="s">
        <v>35</v>
      </c>
    </row>
    <row r="40" ht="15.75" customHeight="1">
      <c r="C40" s="8">
        <v>49.0</v>
      </c>
      <c r="D40" s="9" t="s">
        <v>193</v>
      </c>
      <c r="E40" s="10"/>
      <c r="F40" s="10"/>
      <c r="G40" s="10"/>
      <c r="H40" s="10"/>
      <c r="I40" s="10"/>
      <c r="J40" s="10"/>
      <c r="K40" s="10"/>
      <c r="L40" s="10"/>
      <c r="M40" s="10"/>
      <c r="N40" s="39">
        <f>+H13/3</f>
        <v>1500</v>
      </c>
      <c r="O40" s="40"/>
    </row>
    <row r="41" ht="15.75" customHeight="1">
      <c r="C41" s="41"/>
      <c r="D41" s="47">
        <v>493.0</v>
      </c>
      <c r="E41" s="44" t="s">
        <v>194</v>
      </c>
      <c r="F41" s="44"/>
      <c r="G41" s="44"/>
      <c r="H41" s="44"/>
      <c r="I41" s="44"/>
      <c r="N41" s="45"/>
      <c r="O41" s="40"/>
    </row>
    <row r="42" ht="15.75" customHeight="1">
      <c r="C42" s="41"/>
      <c r="D42" s="44"/>
      <c r="E42" s="44">
        <v>4931.0</v>
      </c>
      <c r="F42" s="44" t="s">
        <v>195</v>
      </c>
      <c r="G42" s="44"/>
      <c r="H42" s="44"/>
      <c r="N42" s="45"/>
      <c r="O42" s="40"/>
    </row>
    <row r="43" ht="15.75" customHeight="1">
      <c r="C43" s="8">
        <v>77.0</v>
      </c>
      <c r="D43" s="9" t="s">
        <v>198</v>
      </c>
      <c r="E43" s="10"/>
      <c r="F43" s="10"/>
      <c r="G43" s="10"/>
      <c r="H43" s="10"/>
      <c r="I43" s="10"/>
      <c r="J43" s="10"/>
      <c r="K43" s="10"/>
      <c r="L43" s="10"/>
      <c r="M43" s="10"/>
      <c r="N43" s="39"/>
      <c r="O43" s="48">
        <f>+N40</f>
        <v>1500</v>
      </c>
    </row>
    <row r="44" ht="15.75" customHeight="1">
      <c r="C44" s="41"/>
      <c r="D44" s="47">
        <v>772.0</v>
      </c>
      <c r="E44" s="44" t="s">
        <v>935</v>
      </c>
      <c r="F44" s="44"/>
      <c r="G44" s="44"/>
      <c r="H44" s="44"/>
      <c r="I44" s="44"/>
      <c r="N44" s="45"/>
      <c r="O44" s="40"/>
    </row>
    <row r="45" ht="15.75" customHeight="1">
      <c r="C45" s="41"/>
      <c r="D45" s="44"/>
      <c r="E45" s="44">
        <v>7722.0</v>
      </c>
      <c r="F45" s="44" t="s">
        <v>936</v>
      </c>
      <c r="G45" s="44"/>
      <c r="H45" s="44"/>
      <c r="N45" s="45"/>
      <c r="O45" s="40"/>
    </row>
    <row r="46" ht="15.75" customHeight="1">
      <c r="D46" s="49" t="s">
        <v>937</v>
      </c>
      <c r="N46" s="50"/>
      <c r="O46" s="51"/>
    </row>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1:E1"/>
    <mergeCell ref="F1:G1"/>
    <mergeCell ref="B2:O2"/>
    <mergeCell ref="B5:O5"/>
    <mergeCell ref="C8:O8"/>
    <mergeCell ref="C20:M20"/>
    <mergeCell ref="C39:M39"/>
  </mergeCells>
  <printOptions/>
  <pageMargins bottom="0.75" footer="0.0" header="0.0" left="0.7" right="0.7" top="0.75"/>
  <pageSetup paperSize="9" orientation="portrait"/>
  <drawing r:id="rId1"/>
</worksheet>
</file>

<file path=xl/worksheets/sheet4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F6128"/>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0"/>
    <col customWidth="1" min="6" max="8" width="10.71"/>
    <col customWidth="1" min="9" max="9" width="11.43"/>
    <col customWidth="1" min="10" max="26" width="10.71"/>
  </cols>
  <sheetData>
    <row r="1" ht="21.0" customHeight="1">
      <c r="A1" s="1"/>
      <c r="B1" s="2" t="s">
        <v>0</v>
      </c>
      <c r="C1" s="3"/>
      <c r="D1" s="3"/>
      <c r="E1" s="4"/>
      <c r="F1" s="2">
        <v>5.0</v>
      </c>
      <c r="G1" s="4"/>
      <c r="H1" s="5" t="s">
        <v>938</v>
      </c>
      <c r="I1" s="5"/>
      <c r="J1" s="5"/>
      <c r="K1" s="5"/>
      <c r="L1" s="5"/>
      <c r="M1" s="5"/>
      <c r="N1" s="5"/>
      <c r="O1" s="5"/>
      <c r="P1" s="1"/>
      <c r="Q1" s="1"/>
      <c r="R1" s="1"/>
      <c r="S1" s="1"/>
      <c r="T1" s="1"/>
      <c r="U1" s="1"/>
      <c r="V1" s="1"/>
      <c r="W1" s="1"/>
      <c r="X1" s="1"/>
      <c r="Y1" s="1"/>
      <c r="Z1" s="1"/>
    </row>
    <row r="2">
      <c r="B2" s="55" t="s">
        <v>939</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2.75" customHeight="1">
      <c r="A5" s="56"/>
      <c r="B5" s="11" t="s">
        <v>940</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941</v>
      </c>
      <c r="G7" s="61"/>
      <c r="H7" s="61"/>
      <c r="I7" s="61"/>
      <c r="J7" s="61"/>
      <c r="K7" s="61"/>
      <c r="L7" s="61"/>
      <c r="M7" s="61"/>
      <c r="N7" s="61"/>
      <c r="O7" s="61"/>
      <c r="P7" s="56"/>
      <c r="Q7" s="56"/>
    </row>
    <row r="8" ht="60.0" customHeight="1">
      <c r="A8" s="56"/>
      <c r="B8" s="14"/>
      <c r="C8" s="62" t="s">
        <v>942</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ht="46.5" customHeight="1">
      <c r="A12" s="56"/>
      <c r="B12" s="56"/>
      <c r="C12" s="62" t="s">
        <v>943</v>
      </c>
      <c r="P12" s="67"/>
      <c r="Q12" s="56"/>
    </row>
    <row r="13" ht="49.5" customHeight="1">
      <c r="A13" s="56"/>
      <c r="B13" s="56"/>
      <c r="C13" s="62" t="s">
        <v>944</v>
      </c>
      <c r="P13" s="67"/>
      <c r="Q13" s="56"/>
    </row>
    <row r="14" ht="44.25" customHeight="1">
      <c r="A14" s="56"/>
      <c r="B14" s="56"/>
      <c r="C14" s="62" t="s">
        <v>945</v>
      </c>
      <c r="P14" s="67"/>
      <c r="Q14" s="56"/>
    </row>
    <row r="15" ht="27.0" customHeight="1">
      <c r="A15" s="56"/>
      <c r="B15" s="56"/>
      <c r="C15" s="62" t="s">
        <v>946</v>
      </c>
      <c r="P15" s="67"/>
      <c r="Q15" s="56"/>
    </row>
    <row r="16">
      <c r="A16" s="56"/>
      <c r="B16" s="56"/>
      <c r="C16" s="63"/>
      <c r="D16" s="56"/>
      <c r="E16" s="56"/>
      <c r="F16" s="56"/>
      <c r="G16" s="56"/>
      <c r="H16" s="135"/>
      <c r="I16" s="64"/>
      <c r="J16" s="64"/>
      <c r="K16" s="56"/>
      <c r="L16" s="56"/>
      <c r="M16" s="56"/>
      <c r="N16" s="56"/>
      <c r="O16" s="56"/>
      <c r="P16" s="56"/>
      <c r="Q16" s="56"/>
    </row>
    <row r="17">
      <c r="C17" s="2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8">
        <v>50.0</v>
      </c>
      <c r="D20" s="9" t="s">
        <v>947</v>
      </c>
      <c r="E20" s="10"/>
      <c r="F20" s="10"/>
      <c r="G20" s="10"/>
      <c r="H20" s="10"/>
      <c r="I20" s="10"/>
      <c r="J20" s="10"/>
      <c r="K20" s="10"/>
      <c r="L20" s="10"/>
      <c r="M20" s="10"/>
      <c r="N20" s="39">
        <v>72000.0</v>
      </c>
      <c r="O20" s="40"/>
    </row>
    <row r="21" ht="15.75" customHeight="1">
      <c r="C21" s="41"/>
      <c r="D21" s="47">
        <v>502.0</v>
      </c>
      <c r="E21" s="44" t="s">
        <v>948</v>
      </c>
      <c r="F21" s="44"/>
      <c r="G21" s="44"/>
      <c r="H21" s="44"/>
      <c r="I21" s="44"/>
      <c r="N21" s="45"/>
      <c r="O21" s="40"/>
    </row>
    <row r="22" ht="15.75" customHeight="1">
      <c r="C22" s="8">
        <v>10.0</v>
      </c>
      <c r="D22" s="9" t="s">
        <v>129</v>
      </c>
      <c r="E22" s="10"/>
      <c r="F22" s="10"/>
      <c r="G22" s="10"/>
      <c r="H22" s="10"/>
      <c r="I22" s="10"/>
      <c r="J22" s="10"/>
      <c r="K22" s="10"/>
      <c r="L22" s="10"/>
      <c r="M22" s="10"/>
      <c r="N22" s="39"/>
      <c r="O22" s="48">
        <f>+N20</f>
        <v>72000</v>
      </c>
    </row>
    <row r="23" ht="15.75" customHeight="1">
      <c r="C23" s="41"/>
      <c r="D23" s="47">
        <v>104.0</v>
      </c>
      <c r="E23" s="44" t="s">
        <v>130</v>
      </c>
      <c r="F23" s="44"/>
      <c r="G23" s="44"/>
      <c r="H23" s="44"/>
      <c r="I23" s="44"/>
      <c r="N23" s="45"/>
      <c r="O23" s="40"/>
    </row>
    <row r="24" ht="15.75" customHeight="1">
      <c r="C24" s="41"/>
      <c r="D24" s="44"/>
      <c r="E24" s="44">
        <v>1041.0</v>
      </c>
      <c r="F24" s="44" t="s">
        <v>74</v>
      </c>
      <c r="G24" s="44"/>
      <c r="H24" s="44"/>
      <c r="N24" s="45"/>
      <c r="O24" s="40"/>
    </row>
    <row r="25" ht="15.75" customHeight="1">
      <c r="D25" s="49" t="s">
        <v>949</v>
      </c>
      <c r="N25" s="50"/>
      <c r="O25" s="51"/>
    </row>
    <row r="26" ht="15.75" customHeight="1"/>
    <row r="27" ht="15.75" customHeight="1">
      <c r="C27" s="26"/>
    </row>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0">
    <mergeCell ref="C14:O14"/>
    <mergeCell ref="C15:O15"/>
    <mergeCell ref="C19:M19"/>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4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F6128"/>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26" width="10.71"/>
  </cols>
  <sheetData>
    <row r="1" ht="21.0" customHeight="1">
      <c r="A1" s="1"/>
      <c r="B1" s="2" t="s">
        <v>0</v>
      </c>
      <c r="C1" s="3"/>
      <c r="D1" s="3"/>
      <c r="E1" s="4"/>
      <c r="F1" s="2">
        <v>5.0</v>
      </c>
      <c r="G1" s="4"/>
      <c r="H1" s="5" t="s">
        <v>938</v>
      </c>
      <c r="I1" s="5"/>
      <c r="J1" s="5"/>
      <c r="K1" s="5"/>
      <c r="L1" s="5"/>
      <c r="M1" s="5"/>
      <c r="N1" s="5"/>
      <c r="O1" s="5"/>
      <c r="P1" s="1"/>
      <c r="Q1" s="1"/>
      <c r="R1" s="1"/>
      <c r="S1" s="1"/>
      <c r="T1" s="1"/>
      <c r="U1" s="1"/>
      <c r="V1" s="1"/>
      <c r="W1" s="1"/>
      <c r="X1" s="1"/>
      <c r="Y1" s="1"/>
      <c r="Z1" s="1"/>
    </row>
    <row r="2">
      <c r="B2" s="55" t="s">
        <v>950</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2.75" customHeight="1">
      <c r="A5" s="56"/>
      <c r="B5" s="11" t="s">
        <v>951</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952</v>
      </c>
      <c r="G7" s="61"/>
      <c r="H7" s="61"/>
      <c r="I7" s="61"/>
      <c r="J7" s="61"/>
      <c r="K7" s="61"/>
      <c r="L7" s="61"/>
      <c r="M7" s="61"/>
      <c r="N7" s="61"/>
      <c r="O7" s="61"/>
      <c r="P7" s="56"/>
      <c r="Q7" s="56"/>
    </row>
    <row r="8" ht="45.0" customHeight="1">
      <c r="A8" s="56"/>
      <c r="B8" s="14"/>
      <c r="C8" s="62" t="s">
        <v>953</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ht="30.75" customHeight="1">
      <c r="A12" s="67"/>
      <c r="B12" s="67"/>
      <c r="C12" s="222"/>
      <c r="D12" s="67"/>
      <c r="E12" s="67"/>
      <c r="F12" s="121" t="s">
        <v>345</v>
      </c>
      <c r="G12" s="223" t="s">
        <v>954</v>
      </c>
      <c r="H12" s="224" t="s">
        <v>955</v>
      </c>
      <c r="I12" s="224" t="s">
        <v>956</v>
      </c>
      <c r="J12" s="31"/>
      <c r="K12" s="67"/>
      <c r="L12" s="67"/>
      <c r="M12" s="67"/>
      <c r="N12" s="67"/>
      <c r="O12" s="67"/>
      <c r="P12" s="67"/>
      <c r="Q12" s="67"/>
      <c r="R12" s="31"/>
      <c r="S12" s="31"/>
      <c r="T12" s="31"/>
      <c r="U12" s="31"/>
      <c r="V12" s="31"/>
      <c r="W12" s="31"/>
      <c r="X12" s="31"/>
      <c r="Y12" s="31"/>
      <c r="Z12" s="31"/>
    </row>
    <row r="13" ht="30.75" customHeight="1">
      <c r="A13" s="67"/>
      <c r="B13" s="67"/>
      <c r="C13" s="222"/>
      <c r="D13" s="67"/>
      <c r="E13" s="67"/>
      <c r="F13" s="225" t="s">
        <v>957</v>
      </c>
      <c r="G13" s="226">
        <v>2000.0</v>
      </c>
      <c r="H13" s="226" t="s">
        <v>958</v>
      </c>
      <c r="I13" s="227">
        <v>200000.0</v>
      </c>
      <c r="J13" s="228"/>
      <c r="K13" s="67"/>
      <c r="L13" s="67"/>
      <c r="M13" s="67"/>
      <c r="N13" s="67"/>
      <c r="O13" s="67"/>
      <c r="P13" s="67"/>
      <c r="Q13" s="67"/>
      <c r="R13" s="31"/>
      <c r="S13" s="31"/>
      <c r="T13" s="31"/>
      <c r="U13" s="31"/>
      <c r="V13" s="31"/>
      <c r="W13" s="31"/>
      <c r="X13" s="31"/>
      <c r="Y13" s="31"/>
      <c r="Z13" s="31"/>
    </row>
    <row r="14">
      <c r="A14" s="56"/>
      <c r="B14" s="56"/>
      <c r="C14" s="63"/>
      <c r="D14" s="56"/>
      <c r="E14" s="56"/>
      <c r="F14" s="56"/>
      <c r="G14" s="56"/>
      <c r="H14" s="135"/>
      <c r="I14" s="64"/>
      <c r="J14" s="64"/>
      <c r="K14" s="56"/>
      <c r="L14" s="56"/>
      <c r="M14" s="56"/>
      <c r="N14" s="56"/>
      <c r="O14" s="56"/>
      <c r="P14" s="56"/>
      <c r="Q14" s="56"/>
    </row>
    <row r="15">
      <c r="A15" s="56"/>
      <c r="B15" s="56"/>
      <c r="C15" s="63"/>
      <c r="D15" s="56"/>
      <c r="E15" s="56"/>
      <c r="F15" s="56"/>
      <c r="G15" s="56"/>
      <c r="H15" s="135"/>
      <c r="I15" s="64"/>
      <c r="J15" s="64"/>
      <c r="K15" s="56"/>
      <c r="L15" s="56"/>
      <c r="M15" s="56"/>
      <c r="N15" s="56"/>
      <c r="O15" s="56"/>
      <c r="P15" s="56"/>
      <c r="Q15" s="5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8">
        <v>51.0</v>
      </c>
      <c r="D18" s="9" t="s">
        <v>959</v>
      </c>
      <c r="E18" s="10"/>
      <c r="F18" s="10"/>
      <c r="G18" s="10"/>
      <c r="H18" s="10"/>
      <c r="I18" s="10"/>
      <c r="J18" s="10"/>
      <c r="K18" s="10"/>
      <c r="L18" s="10"/>
      <c r="M18" s="10"/>
      <c r="N18" s="39">
        <f>+I13</f>
        <v>200000</v>
      </c>
      <c r="O18" s="40"/>
    </row>
    <row r="19">
      <c r="C19" s="41"/>
      <c r="D19" s="53">
        <v>512.0</v>
      </c>
      <c r="E19" s="53" t="s">
        <v>960</v>
      </c>
      <c r="F19" s="44"/>
      <c r="G19" s="44"/>
      <c r="H19" s="44"/>
      <c r="I19" s="44"/>
      <c r="N19" s="45"/>
      <c r="O19" s="40"/>
    </row>
    <row r="20">
      <c r="C20" s="8">
        <v>10.0</v>
      </c>
      <c r="D20" s="9" t="s">
        <v>129</v>
      </c>
      <c r="E20" s="10"/>
      <c r="F20" s="10"/>
      <c r="G20" s="10"/>
      <c r="H20" s="10"/>
      <c r="I20" s="10"/>
      <c r="J20" s="10"/>
      <c r="K20" s="10"/>
      <c r="L20" s="10"/>
      <c r="M20" s="10"/>
      <c r="N20" s="39"/>
      <c r="O20" s="48">
        <f>+N18</f>
        <v>200000</v>
      </c>
    </row>
    <row r="21" ht="15.75" customHeight="1">
      <c r="C21" s="41"/>
      <c r="D21" s="47">
        <v>104.0</v>
      </c>
      <c r="E21" s="44" t="s">
        <v>130</v>
      </c>
      <c r="F21" s="44"/>
      <c r="G21" s="44"/>
      <c r="H21" s="44"/>
      <c r="I21" s="44"/>
      <c r="N21" s="45"/>
      <c r="O21" s="40"/>
    </row>
    <row r="22" ht="15.75" customHeight="1">
      <c r="C22" s="41"/>
      <c r="D22" s="44"/>
      <c r="E22" s="44">
        <v>1041.0</v>
      </c>
      <c r="F22" s="44" t="s">
        <v>74</v>
      </c>
      <c r="G22" s="44"/>
      <c r="H22" s="44"/>
      <c r="N22" s="45"/>
      <c r="O22" s="40"/>
    </row>
    <row r="23" ht="15.75" customHeight="1">
      <c r="D23" s="49" t="s">
        <v>961</v>
      </c>
      <c r="N23" s="50"/>
      <c r="O23" s="51"/>
    </row>
    <row r="24" ht="15.75" customHeight="1"/>
    <row r="25" ht="15.75" customHeight="1"/>
    <row r="26" ht="15.75" customHeight="1">
      <c r="K26" s="44"/>
    </row>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B1:E1"/>
    <mergeCell ref="F1:G1"/>
    <mergeCell ref="B2:O2"/>
    <mergeCell ref="B5:O5"/>
    <mergeCell ref="C8:O8"/>
    <mergeCell ref="C17:M17"/>
  </mergeCells>
  <printOptions/>
  <pageMargins bottom="0.75" footer="0.0" header="0.0" left="0.7" right="0.7" top="0.75"/>
  <pageSetup paperSize="9" orientation="portrait"/>
  <drawing r:id="rId1"/>
</worksheet>
</file>

<file path=xl/worksheets/sheet4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F6128"/>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26" width="10.71"/>
  </cols>
  <sheetData>
    <row r="1" ht="21.0" customHeight="1">
      <c r="A1" s="1"/>
      <c r="B1" s="2" t="s">
        <v>0</v>
      </c>
      <c r="C1" s="3"/>
      <c r="D1" s="3"/>
      <c r="E1" s="4"/>
      <c r="F1" s="2">
        <v>5.0</v>
      </c>
      <c r="G1" s="4"/>
      <c r="H1" s="5" t="s">
        <v>938</v>
      </c>
      <c r="I1" s="5"/>
      <c r="J1" s="5"/>
      <c r="K1" s="5"/>
      <c r="L1" s="5"/>
      <c r="M1" s="5"/>
      <c r="N1" s="5"/>
      <c r="O1" s="5"/>
      <c r="P1" s="1"/>
      <c r="Q1" s="1"/>
      <c r="R1" s="1"/>
      <c r="S1" s="1"/>
      <c r="T1" s="1"/>
      <c r="U1" s="1"/>
      <c r="V1" s="1"/>
      <c r="W1" s="1"/>
      <c r="X1" s="1"/>
      <c r="Y1" s="1"/>
      <c r="Z1" s="1"/>
    </row>
    <row r="2">
      <c r="B2" s="55" t="s">
        <v>962</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2.75" customHeight="1">
      <c r="A5" s="56"/>
      <c r="B5" s="11" t="s">
        <v>963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964</v>
      </c>
      <c r="G7" s="61"/>
      <c r="H7" s="61"/>
      <c r="I7" s="61"/>
      <c r="J7" s="61"/>
      <c r="K7" s="61"/>
      <c r="L7" s="61"/>
      <c r="M7" s="61"/>
      <c r="N7" s="61"/>
      <c r="O7" s="61"/>
      <c r="P7" s="56"/>
      <c r="Q7" s="56"/>
    </row>
    <row r="8" ht="45.0" customHeight="1">
      <c r="A8" s="56"/>
      <c r="B8" s="14"/>
      <c r="C8" s="62" t="s">
        <v>965</v>
      </c>
      <c r="P8" s="56"/>
      <c r="Q8" s="56"/>
    </row>
    <row r="9">
      <c r="A9" s="56"/>
      <c r="B9" s="56"/>
      <c r="C9" s="56"/>
      <c r="D9" s="98" t="s">
        <v>20</v>
      </c>
      <c r="E9" s="99" t="s">
        <v>966</v>
      </c>
      <c r="F9" s="99"/>
      <c r="G9" s="99"/>
      <c r="H9" s="99"/>
      <c r="I9" s="99"/>
      <c r="J9" s="99"/>
      <c r="K9" s="56"/>
      <c r="L9" s="56"/>
      <c r="M9" s="56"/>
      <c r="N9" s="56"/>
      <c r="O9" s="56"/>
      <c r="P9" s="56"/>
      <c r="Q9" s="56"/>
    </row>
    <row r="10">
      <c r="A10" s="56"/>
      <c r="B10" s="56"/>
      <c r="C10" s="56"/>
      <c r="D10" s="98"/>
      <c r="E10" s="99" t="s">
        <v>967</v>
      </c>
      <c r="F10" s="99"/>
      <c r="G10" s="99"/>
      <c r="H10" s="99"/>
      <c r="I10" s="99"/>
      <c r="J10" s="229">
        <v>70400.0</v>
      </c>
      <c r="K10" s="56"/>
      <c r="L10" s="56"/>
      <c r="M10" s="56"/>
      <c r="N10" s="56"/>
      <c r="O10" s="56"/>
      <c r="P10" s="56"/>
      <c r="Q10" s="56"/>
    </row>
    <row r="11">
      <c r="A11" s="56"/>
      <c r="B11" s="56"/>
      <c r="C11" s="56"/>
      <c r="D11" s="98" t="s">
        <v>20</v>
      </c>
      <c r="E11" s="99" t="s">
        <v>968</v>
      </c>
      <c r="F11" s="99"/>
      <c r="G11" s="99"/>
      <c r="H11" s="99"/>
      <c r="I11" s="99"/>
      <c r="J11" s="229">
        <v>21120.0</v>
      </c>
      <c r="K11" s="56"/>
      <c r="L11" s="56"/>
      <c r="M11" s="56"/>
      <c r="N11" s="56"/>
      <c r="O11" s="56"/>
      <c r="P11" s="56"/>
      <c r="Q11" s="56"/>
    </row>
    <row r="12">
      <c r="A12" s="56"/>
      <c r="B12" s="56"/>
      <c r="C12" s="56"/>
      <c r="D12" s="98" t="s">
        <v>20</v>
      </c>
      <c r="E12" s="99" t="s">
        <v>969</v>
      </c>
      <c r="F12" s="99"/>
      <c r="G12" s="99"/>
      <c r="H12" s="99"/>
      <c r="I12" s="99"/>
      <c r="J12" s="229">
        <v>5984.0</v>
      </c>
      <c r="K12" s="56"/>
      <c r="L12" s="56"/>
      <c r="M12" s="56"/>
      <c r="N12" s="56"/>
      <c r="O12" s="56"/>
      <c r="P12" s="56"/>
      <c r="Q12" s="56"/>
    </row>
    <row r="13">
      <c r="A13" s="63"/>
      <c r="B13" s="63"/>
      <c r="C13" s="63"/>
      <c r="D13" s="230" t="s">
        <v>269</v>
      </c>
      <c r="E13" s="230"/>
      <c r="F13" s="230"/>
      <c r="G13" s="230"/>
      <c r="H13" s="230"/>
      <c r="I13" s="230"/>
      <c r="J13" s="231">
        <f>SUM(J10:J12)</f>
        <v>97504</v>
      </c>
      <c r="K13" s="63"/>
      <c r="L13" s="63"/>
      <c r="M13" s="63"/>
      <c r="N13" s="63"/>
      <c r="O13" s="63"/>
      <c r="P13" s="63"/>
      <c r="Q13" s="63"/>
      <c r="R13" s="26"/>
      <c r="S13" s="26"/>
      <c r="T13" s="26"/>
      <c r="U13" s="26"/>
      <c r="V13" s="26"/>
      <c r="W13" s="26"/>
      <c r="X13" s="26"/>
      <c r="Y13" s="26"/>
      <c r="Z13" s="26"/>
    </row>
    <row r="14">
      <c r="A14" s="56"/>
      <c r="B14" s="56"/>
      <c r="C14" s="56"/>
      <c r="D14" s="56"/>
      <c r="E14" s="56"/>
      <c r="F14" s="56"/>
      <c r="G14" s="56"/>
      <c r="H14" s="56"/>
      <c r="I14" s="56"/>
      <c r="J14" s="56"/>
      <c r="K14" s="56"/>
      <c r="L14" s="56"/>
      <c r="M14" s="56"/>
      <c r="N14" s="56"/>
      <c r="O14" s="56"/>
      <c r="P14" s="56"/>
      <c r="Q14" s="56"/>
    </row>
    <row r="15">
      <c r="A15" s="56"/>
      <c r="B15" s="56"/>
      <c r="C15" s="63" t="s">
        <v>63</v>
      </c>
      <c r="D15" s="56"/>
      <c r="E15" s="56"/>
      <c r="F15" s="56"/>
      <c r="G15" s="56"/>
      <c r="H15" s="56"/>
      <c r="I15" s="64"/>
      <c r="J15" s="64"/>
      <c r="K15" s="56"/>
      <c r="L15" s="56"/>
      <c r="M15" s="56"/>
      <c r="N15" s="56"/>
      <c r="O15" s="56"/>
      <c r="P15" s="56"/>
      <c r="Q15" s="56"/>
    </row>
    <row r="16">
      <c r="A16" s="56"/>
      <c r="B16" s="56"/>
      <c r="C16" s="63"/>
      <c r="D16" s="56"/>
      <c r="E16" s="56"/>
      <c r="F16" s="56"/>
      <c r="G16" s="56"/>
      <c r="H16" s="135"/>
      <c r="I16" s="64"/>
      <c r="J16" s="64"/>
      <c r="K16" s="56"/>
      <c r="L16" s="56"/>
      <c r="M16" s="56"/>
      <c r="N16" s="56"/>
      <c r="O16" s="56"/>
      <c r="P16" s="56"/>
      <c r="Q16" s="56"/>
    </row>
    <row r="17" ht="21.75" customHeight="1">
      <c r="A17" s="56"/>
      <c r="B17" s="56"/>
      <c r="C17" s="62" t="s">
        <v>970</v>
      </c>
      <c r="P17" s="67"/>
      <c r="Q17" s="56"/>
    </row>
    <row r="18">
      <c r="A18" s="56"/>
      <c r="B18" s="56"/>
      <c r="C18" s="63"/>
      <c r="D18" s="56"/>
      <c r="E18" s="56"/>
      <c r="F18" s="56"/>
      <c r="G18" s="56"/>
      <c r="H18" s="135"/>
      <c r="I18" s="64"/>
      <c r="J18" s="64"/>
      <c r="K18" s="56"/>
      <c r="L18" s="56"/>
      <c r="M18" s="56"/>
      <c r="N18" s="56"/>
      <c r="O18" s="56"/>
      <c r="P18" s="56"/>
      <c r="Q18" s="56"/>
    </row>
    <row r="19">
      <c r="A19" s="56"/>
      <c r="B19" s="56"/>
      <c r="C19" s="63"/>
      <c r="D19" s="56"/>
      <c r="E19" s="56"/>
      <c r="F19" s="56"/>
      <c r="G19" s="232" t="s">
        <v>971</v>
      </c>
      <c r="H19" s="233" t="s">
        <v>972</v>
      </c>
      <c r="I19" s="234"/>
      <c r="J19" s="235"/>
      <c r="K19" s="56"/>
      <c r="L19" s="56"/>
      <c r="M19" s="56"/>
      <c r="N19" s="56"/>
      <c r="O19" s="56"/>
      <c r="P19" s="56"/>
      <c r="Q19" s="56"/>
    </row>
    <row r="20">
      <c r="A20" s="56"/>
      <c r="B20" s="56"/>
      <c r="C20" s="63"/>
      <c r="D20" s="56"/>
      <c r="E20" s="56"/>
      <c r="F20" s="56"/>
      <c r="G20" s="56"/>
      <c r="H20" s="135"/>
      <c r="I20" s="64"/>
      <c r="J20" s="64"/>
      <c r="K20" s="56"/>
      <c r="L20" s="56"/>
      <c r="M20" s="56"/>
      <c r="N20" s="56"/>
      <c r="O20" s="56"/>
      <c r="P20" s="56"/>
      <c r="Q20" s="56"/>
    </row>
    <row r="21" ht="46.5" customHeight="1">
      <c r="A21" s="56"/>
      <c r="B21" s="56"/>
      <c r="C21" s="62" t="s">
        <v>973</v>
      </c>
      <c r="P21" s="67"/>
      <c r="Q21" s="56"/>
    </row>
    <row r="22" ht="14.25" customHeight="1">
      <c r="A22" s="56"/>
      <c r="B22" s="56"/>
      <c r="C22" s="56"/>
      <c r="D22" s="56"/>
      <c r="E22" s="56"/>
      <c r="F22" s="94"/>
      <c r="G22" s="94"/>
      <c r="H22" s="56"/>
      <c r="I22" s="56"/>
      <c r="J22" s="56"/>
      <c r="K22" s="56"/>
      <c r="L22" s="56"/>
      <c r="M22" s="56"/>
      <c r="N22" s="56"/>
      <c r="O22" s="56"/>
      <c r="P22" s="56"/>
      <c r="Q22" s="56"/>
    </row>
    <row r="23" ht="15.75" customHeight="1">
      <c r="C23" s="36" t="s">
        <v>33</v>
      </c>
      <c r="D23" s="3"/>
      <c r="E23" s="3"/>
      <c r="F23" s="3"/>
      <c r="G23" s="3"/>
      <c r="H23" s="3"/>
      <c r="I23" s="3"/>
      <c r="J23" s="3"/>
      <c r="K23" s="3"/>
      <c r="L23" s="3"/>
      <c r="M23" s="4"/>
      <c r="N23" s="37" t="s">
        <v>34</v>
      </c>
      <c r="O23" s="38" t="s">
        <v>35</v>
      </c>
    </row>
    <row r="24" ht="15.75" customHeight="1">
      <c r="C24" s="8">
        <v>52.0</v>
      </c>
      <c r="D24" s="9" t="s">
        <v>974</v>
      </c>
      <c r="E24" s="10"/>
      <c r="F24" s="10"/>
      <c r="G24" s="10"/>
      <c r="H24" s="10"/>
      <c r="I24" s="10"/>
      <c r="J24" s="10"/>
      <c r="K24" s="10"/>
      <c r="L24" s="10"/>
      <c r="M24" s="10"/>
      <c r="N24" s="39">
        <v>8096.0</v>
      </c>
      <c r="O24" s="40"/>
    </row>
    <row r="25" ht="15.75" customHeight="1">
      <c r="C25" s="41"/>
      <c r="D25" s="47">
        <v>521.0</v>
      </c>
      <c r="E25" s="44" t="s">
        <v>975</v>
      </c>
      <c r="F25" s="44"/>
      <c r="G25" s="44"/>
      <c r="H25" s="44"/>
      <c r="I25" s="44"/>
      <c r="N25" s="45"/>
      <c r="O25" s="40"/>
    </row>
    <row r="26" ht="15.75" customHeight="1">
      <c r="C26" s="8">
        <v>58.0</v>
      </c>
      <c r="D26" s="9" t="s">
        <v>976</v>
      </c>
      <c r="E26" s="10"/>
      <c r="F26" s="10"/>
      <c r="G26" s="10"/>
      <c r="H26" s="10"/>
      <c r="I26" s="10"/>
      <c r="J26" s="10"/>
      <c r="K26" s="10"/>
      <c r="L26" s="10"/>
      <c r="M26" s="10"/>
      <c r="N26" s="39"/>
      <c r="O26" s="48">
        <f>+N24</f>
        <v>8096</v>
      </c>
    </row>
    <row r="27" ht="15.75" customHeight="1">
      <c r="C27" s="41"/>
      <c r="D27" s="47">
        <v>582.0</v>
      </c>
      <c r="E27" s="44" t="s">
        <v>977</v>
      </c>
      <c r="F27" s="44"/>
      <c r="G27" s="44"/>
      <c r="H27" s="44"/>
      <c r="I27" s="44"/>
      <c r="N27" s="45"/>
      <c r="O27" s="40"/>
    </row>
    <row r="28" ht="30.0" customHeight="1">
      <c r="D28" s="236" t="s">
        <v>978</v>
      </c>
      <c r="N28" s="50"/>
      <c r="O28" s="51"/>
    </row>
    <row r="29" ht="15.75" customHeight="1"/>
    <row r="30" ht="15.75" customHeight="1"/>
    <row r="31" ht="46.5" customHeight="1">
      <c r="A31" s="56"/>
      <c r="B31" s="56"/>
      <c r="C31" s="62" t="s">
        <v>979</v>
      </c>
      <c r="P31" s="67"/>
      <c r="Q31" s="56"/>
    </row>
    <row r="32" ht="14.25" customHeight="1">
      <c r="A32" s="56"/>
      <c r="B32" s="56"/>
      <c r="C32" s="56"/>
      <c r="D32" s="56"/>
      <c r="E32" s="56"/>
      <c r="F32" s="94"/>
      <c r="G32" s="94"/>
      <c r="H32" s="56"/>
      <c r="I32" s="56"/>
      <c r="J32" s="56"/>
      <c r="K32" s="56"/>
      <c r="L32" s="56"/>
      <c r="M32" s="56"/>
      <c r="N32" s="56"/>
      <c r="O32" s="56"/>
      <c r="P32" s="56"/>
      <c r="Q32" s="56"/>
    </row>
    <row r="33" ht="15.75" customHeight="1">
      <c r="C33" s="36" t="s">
        <v>33</v>
      </c>
      <c r="D33" s="3"/>
      <c r="E33" s="3"/>
      <c r="F33" s="3"/>
      <c r="G33" s="3"/>
      <c r="H33" s="3"/>
      <c r="I33" s="3"/>
      <c r="J33" s="3"/>
      <c r="K33" s="3"/>
      <c r="L33" s="3"/>
      <c r="M33" s="4"/>
      <c r="N33" s="37" t="s">
        <v>34</v>
      </c>
      <c r="O33" s="38" t="s">
        <v>35</v>
      </c>
    </row>
    <row r="34" ht="15.75" customHeight="1">
      <c r="C34" s="8">
        <v>52.0</v>
      </c>
      <c r="D34" s="9" t="s">
        <v>974</v>
      </c>
      <c r="E34" s="10"/>
      <c r="F34" s="10"/>
      <c r="G34" s="10"/>
      <c r="H34" s="10"/>
      <c r="I34" s="10"/>
      <c r="J34" s="10"/>
      <c r="K34" s="10"/>
      <c r="L34" s="10"/>
      <c r="M34" s="10"/>
      <c r="N34" s="39">
        <v>13024.0</v>
      </c>
      <c r="O34" s="40"/>
    </row>
    <row r="35" ht="15.75" customHeight="1">
      <c r="C35" s="41"/>
      <c r="D35" s="47">
        <v>521.0</v>
      </c>
      <c r="E35" s="44" t="s">
        <v>975</v>
      </c>
      <c r="F35" s="44"/>
      <c r="G35" s="44"/>
      <c r="H35" s="44"/>
      <c r="I35" s="44"/>
      <c r="N35" s="45"/>
      <c r="O35" s="40"/>
    </row>
    <row r="36" ht="15.75" customHeight="1">
      <c r="C36" s="8">
        <v>44.0</v>
      </c>
      <c r="D36" s="9" t="s">
        <v>858</v>
      </c>
      <c r="E36" s="10"/>
      <c r="F36" s="10"/>
      <c r="G36" s="10"/>
      <c r="H36" s="10"/>
      <c r="I36" s="10"/>
      <c r="J36" s="10"/>
      <c r="K36" s="10"/>
      <c r="L36" s="10"/>
      <c r="M36" s="10"/>
      <c r="N36" s="39"/>
      <c r="O36" s="48">
        <f>+N34</f>
        <v>13024</v>
      </c>
    </row>
    <row r="37" ht="15.75" customHeight="1">
      <c r="C37" s="41"/>
      <c r="D37" s="47">
        <v>441.0</v>
      </c>
      <c r="E37" s="44" t="s">
        <v>980</v>
      </c>
      <c r="F37" s="44"/>
      <c r="G37" s="44"/>
      <c r="H37" s="44"/>
      <c r="I37" s="44"/>
      <c r="N37" s="45"/>
      <c r="O37" s="40"/>
    </row>
    <row r="38" ht="15.75" customHeight="1">
      <c r="C38" s="41"/>
      <c r="D38" s="44"/>
      <c r="E38" s="44">
        <v>4419.0</v>
      </c>
      <c r="F38" s="44" t="s">
        <v>981</v>
      </c>
      <c r="G38" s="44"/>
      <c r="H38" s="44"/>
      <c r="N38" s="45"/>
      <c r="O38" s="40"/>
    </row>
    <row r="39" ht="15.75" customHeight="1">
      <c r="D39" s="49" t="s">
        <v>982</v>
      </c>
      <c r="N39" s="50"/>
      <c r="O39" s="51"/>
    </row>
    <row r="40" ht="15.75" customHeight="1">
      <c r="D40" s="27" t="s">
        <v>983</v>
      </c>
    </row>
    <row r="41" ht="15.75" customHeight="1"/>
    <row r="42" ht="46.5" customHeight="1">
      <c r="A42" s="56"/>
      <c r="B42" s="56"/>
      <c r="C42" s="62" t="s">
        <v>984</v>
      </c>
      <c r="P42" s="67"/>
      <c r="Q42" s="56"/>
    </row>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C23:M23"/>
    <mergeCell ref="D28:M28"/>
    <mergeCell ref="C31:O31"/>
    <mergeCell ref="C33:M33"/>
    <mergeCell ref="C42:O42"/>
    <mergeCell ref="B1:E1"/>
    <mergeCell ref="F1:G1"/>
    <mergeCell ref="B2:O2"/>
    <mergeCell ref="B5:O5"/>
    <mergeCell ref="C8:O8"/>
    <mergeCell ref="C17:O17"/>
    <mergeCell ref="C21:O21"/>
  </mergeCells>
  <printOptions/>
  <pageMargins bottom="0.75" footer="0.0" header="0.0" left="0.7" right="0.7" top="0.75"/>
  <pageSetup paperSize="9" orientation="portrait"/>
  <drawing r:id="rId1"/>
</worksheet>
</file>

<file path=xl/worksheets/sheet4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F6128"/>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8" width="10.71"/>
    <col customWidth="1" min="9" max="9" width="11.43"/>
    <col customWidth="1" min="10" max="26" width="10.71"/>
  </cols>
  <sheetData>
    <row r="1" ht="21.0" customHeight="1">
      <c r="A1" s="1"/>
      <c r="B1" s="2" t="s">
        <v>0</v>
      </c>
      <c r="C1" s="3"/>
      <c r="D1" s="3"/>
      <c r="E1" s="4"/>
      <c r="F1" s="2">
        <v>5.0</v>
      </c>
      <c r="G1" s="4"/>
      <c r="H1" s="5" t="s">
        <v>938</v>
      </c>
      <c r="I1" s="5"/>
      <c r="J1" s="5"/>
      <c r="K1" s="5"/>
      <c r="L1" s="5"/>
      <c r="M1" s="5"/>
      <c r="N1" s="5"/>
      <c r="O1" s="5"/>
      <c r="P1" s="1"/>
      <c r="Q1" s="1"/>
      <c r="R1" s="1"/>
      <c r="S1" s="1"/>
      <c r="T1" s="1"/>
      <c r="U1" s="1"/>
      <c r="V1" s="1"/>
      <c r="W1" s="1"/>
      <c r="X1" s="1"/>
      <c r="Y1" s="1"/>
      <c r="Z1" s="1"/>
    </row>
    <row r="2">
      <c r="B2" s="55" t="s">
        <v>985</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42.75" customHeight="1">
      <c r="A5" s="56"/>
      <c r="B5" s="11" t="s">
        <v>986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987</v>
      </c>
      <c r="G7" s="61"/>
      <c r="H7" s="61"/>
      <c r="I7" s="61"/>
      <c r="J7" s="61"/>
      <c r="K7" s="61"/>
      <c r="L7" s="61"/>
      <c r="M7" s="61"/>
      <c r="N7" s="61"/>
      <c r="O7" s="61"/>
      <c r="P7" s="56"/>
      <c r="Q7" s="56"/>
    </row>
    <row r="8" ht="45.0" customHeight="1">
      <c r="A8" s="56"/>
      <c r="B8" s="14"/>
      <c r="C8" s="62" t="s">
        <v>988</v>
      </c>
      <c r="P8" s="56"/>
      <c r="Q8" s="56"/>
    </row>
    <row r="9" ht="45.0" customHeight="1">
      <c r="A9" s="56"/>
      <c r="B9" s="14"/>
      <c r="C9" s="62" t="s">
        <v>989</v>
      </c>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63"/>
      <c r="D12" s="56"/>
      <c r="E12" s="56"/>
      <c r="F12" s="56"/>
      <c r="G12" s="56"/>
      <c r="H12" s="135"/>
      <c r="I12" s="64"/>
      <c r="J12" s="64"/>
      <c r="K12" s="56"/>
      <c r="L12" s="56"/>
      <c r="M12" s="56"/>
      <c r="N12" s="56"/>
      <c r="O12" s="56"/>
      <c r="P12" s="56"/>
      <c r="Q12" s="56"/>
    </row>
    <row r="13" ht="46.5" customHeight="1">
      <c r="A13" s="56"/>
      <c r="B13" s="56"/>
      <c r="C13" s="62" t="s">
        <v>990</v>
      </c>
      <c r="P13" s="67"/>
      <c r="Q13" s="56"/>
    </row>
    <row r="14">
      <c r="A14" s="56"/>
      <c r="B14" s="56"/>
      <c r="C14" s="63"/>
      <c r="D14" s="56"/>
      <c r="E14" s="56"/>
      <c r="F14" s="56"/>
      <c r="G14" s="56"/>
      <c r="H14" s="135"/>
      <c r="I14" s="64"/>
      <c r="J14" s="64"/>
      <c r="K14" s="56"/>
      <c r="L14" s="56"/>
      <c r="M14" s="56"/>
      <c r="N14" s="56"/>
      <c r="O14" s="56"/>
      <c r="P14" s="56"/>
      <c r="Q14" s="56"/>
    </row>
    <row r="15" ht="14.25" customHeight="1">
      <c r="A15" s="56"/>
      <c r="B15" s="56"/>
      <c r="C15" s="56"/>
      <c r="D15" s="56"/>
      <c r="E15" s="56"/>
      <c r="F15" s="94"/>
      <c r="G15" s="94"/>
      <c r="H15" s="56"/>
      <c r="I15" s="56"/>
      <c r="J15" s="56"/>
      <c r="K15" s="56"/>
      <c r="L15" s="56"/>
      <c r="M15" s="56"/>
      <c r="N15" s="56"/>
      <c r="O15" s="56"/>
      <c r="P15" s="56"/>
      <c r="Q15" s="56"/>
    </row>
    <row r="16">
      <c r="C16" s="36" t="s">
        <v>33</v>
      </c>
      <c r="D16" s="3"/>
      <c r="E16" s="3"/>
      <c r="F16" s="3"/>
      <c r="G16" s="3"/>
      <c r="H16" s="3"/>
      <c r="I16" s="3"/>
      <c r="J16" s="3"/>
      <c r="K16" s="3"/>
      <c r="L16" s="3"/>
      <c r="M16" s="4"/>
      <c r="N16" s="37" t="s">
        <v>34</v>
      </c>
      <c r="O16" s="38" t="s">
        <v>35</v>
      </c>
    </row>
    <row r="17">
      <c r="C17" s="8">
        <v>11.0</v>
      </c>
      <c r="D17" s="9" t="s">
        <v>70</v>
      </c>
      <c r="E17" s="10"/>
      <c r="F17" s="10"/>
      <c r="G17" s="10"/>
      <c r="H17" s="10"/>
      <c r="I17" s="10"/>
      <c r="J17" s="10"/>
      <c r="K17" s="10"/>
      <c r="L17" s="10"/>
      <c r="M17" s="10"/>
      <c r="N17" s="39">
        <v>8250.0</v>
      </c>
      <c r="O17" s="40"/>
    </row>
    <row r="18">
      <c r="C18" s="41"/>
      <c r="D18" s="47">
        <v>112.0</v>
      </c>
      <c r="E18" s="44" t="s">
        <v>991</v>
      </c>
      <c r="F18" s="44"/>
      <c r="G18" s="44"/>
      <c r="H18" s="44"/>
      <c r="I18" s="44"/>
      <c r="N18" s="45"/>
      <c r="O18" s="40"/>
    </row>
    <row r="19">
      <c r="C19" s="41"/>
      <c r="D19" s="44"/>
      <c r="E19" s="44">
        <v>1121.0</v>
      </c>
      <c r="F19" s="44" t="s">
        <v>992</v>
      </c>
      <c r="G19" s="44"/>
      <c r="H19" s="44"/>
      <c r="I19" s="44"/>
      <c r="N19" s="45"/>
      <c r="O19" s="40"/>
    </row>
    <row r="20">
      <c r="C20" s="41"/>
      <c r="D20" s="44"/>
      <c r="E20" s="44">
        <v>11211.0</v>
      </c>
      <c r="F20" s="44" t="s">
        <v>73</v>
      </c>
      <c r="G20" s="44"/>
      <c r="H20" s="44"/>
      <c r="N20" s="45"/>
      <c r="O20" s="40"/>
    </row>
    <row r="21" ht="15.75" customHeight="1">
      <c r="C21" s="8">
        <v>10.0</v>
      </c>
      <c r="D21" s="9" t="s">
        <v>129</v>
      </c>
      <c r="E21" s="10"/>
      <c r="F21" s="10"/>
      <c r="G21" s="10"/>
      <c r="H21" s="10"/>
      <c r="I21" s="10"/>
      <c r="J21" s="10"/>
      <c r="K21" s="10"/>
      <c r="L21" s="10"/>
      <c r="M21" s="10"/>
      <c r="N21" s="39"/>
      <c r="O21" s="48">
        <f>+N17</f>
        <v>8250</v>
      </c>
    </row>
    <row r="22" ht="15.75" customHeight="1">
      <c r="C22" s="41"/>
      <c r="D22" s="47">
        <v>104.0</v>
      </c>
      <c r="E22" s="44" t="s">
        <v>130</v>
      </c>
      <c r="F22" s="44"/>
      <c r="G22" s="44"/>
      <c r="H22" s="44"/>
      <c r="I22" s="44"/>
      <c r="N22" s="45"/>
      <c r="O22" s="40"/>
    </row>
    <row r="23" ht="15.75" customHeight="1">
      <c r="C23" s="41"/>
      <c r="D23" s="44"/>
      <c r="E23" s="44">
        <v>1041.0</v>
      </c>
      <c r="F23" s="44" t="s">
        <v>74</v>
      </c>
      <c r="G23" s="44"/>
      <c r="H23" s="44"/>
      <c r="I23" s="44"/>
      <c r="N23" s="45"/>
      <c r="O23" s="40"/>
    </row>
    <row r="24" ht="18.75" customHeight="1">
      <c r="D24" s="236" t="s">
        <v>993</v>
      </c>
      <c r="N24" s="50"/>
      <c r="O24" s="51"/>
    </row>
    <row r="25" ht="33.0" customHeight="1">
      <c r="D25" s="15" t="s">
        <v>994</v>
      </c>
    </row>
    <row r="26" ht="15.75" customHeight="1"/>
    <row r="27" ht="46.5" customHeight="1">
      <c r="A27" s="56"/>
      <c r="B27" s="56"/>
      <c r="C27" s="62" t="s">
        <v>995</v>
      </c>
      <c r="P27" s="67"/>
      <c r="Q27" s="56"/>
    </row>
    <row r="28" ht="46.5" customHeight="1">
      <c r="A28" s="56"/>
      <c r="B28" s="56"/>
      <c r="C28" s="62" t="s">
        <v>996</v>
      </c>
      <c r="P28" s="67"/>
      <c r="Q28" s="56"/>
    </row>
    <row r="29" ht="14.25" customHeight="1">
      <c r="A29" s="56"/>
      <c r="B29" s="56"/>
      <c r="C29" s="56"/>
      <c r="D29" s="56"/>
      <c r="E29" s="56"/>
      <c r="F29" s="94"/>
      <c r="G29" s="94"/>
      <c r="H29" s="56"/>
      <c r="I29" s="56"/>
      <c r="J29" s="56"/>
      <c r="K29" s="56"/>
      <c r="L29" s="56"/>
      <c r="M29" s="56"/>
      <c r="N29" s="56"/>
      <c r="O29" s="56"/>
      <c r="P29" s="56"/>
      <c r="Q29" s="56"/>
    </row>
    <row r="30" ht="15.75" customHeight="1">
      <c r="C30" s="36" t="s">
        <v>33</v>
      </c>
      <c r="D30" s="3"/>
      <c r="E30" s="3"/>
      <c r="F30" s="3"/>
      <c r="G30" s="3"/>
      <c r="H30" s="3"/>
      <c r="I30" s="3"/>
      <c r="J30" s="3"/>
      <c r="K30" s="3"/>
      <c r="L30" s="3"/>
      <c r="M30" s="4"/>
      <c r="N30" s="37" t="s">
        <v>34</v>
      </c>
      <c r="O30" s="38" t="s">
        <v>35</v>
      </c>
    </row>
    <row r="31" ht="15.75" customHeight="1">
      <c r="C31" s="8">
        <v>11.0</v>
      </c>
      <c r="D31" s="9" t="s">
        <v>70</v>
      </c>
      <c r="E31" s="10"/>
      <c r="F31" s="10"/>
      <c r="G31" s="10"/>
      <c r="H31" s="10"/>
      <c r="I31" s="10"/>
      <c r="J31" s="10"/>
      <c r="K31" s="10"/>
      <c r="L31" s="10"/>
      <c r="M31" s="10"/>
      <c r="N31" s="39">
        <v>3150.0</v>
      </c>
      <c r="O31" s="40"/>
    </row>
    <row r="32" ht="15.75" customHeight="1">
      <c r="C32" s="41"/>
      <c r="D32" s="47">
        <v>112.0</v>
      </c>
      <c r="E32" s="44" t="s">
        <v>991</v>
      </c>
      <c r="F32" s="44"/>
      <c r="G32" s="44"/>
      <c r="H32" s="44"/>
      <c r="I32" s="44"/>
      <c r="N32" s="45"/>
      <c r="O32" s="40"/>
    </row>
    <row r="33" ht="15.75" customHeight="1">
      <c r="C33" s="41"/>
      <c r="D33" s="44"/>
      <c r="E33" s="44">
        <v>1121.0</v>
      </c>
      <c r="F33" s="44" t="s">
        <v>992</v>
      </c>
      <c r="G33" s="44"/>
      <c r="H33" s="44"/>
      <c r="I33" s="44"/>
      <c r="N33" s="45"/>
      <c r="O33" s="40"/>
    </row>
    <row r="34" ht="15.75" customHeight="1">
      <c r="C34" s="41"/>
      <c r="D34" s="44"/>
      <c r="E34" s="44">
        <v>11211.0</v>
      </c>
      <c r="F34" s="44" t="s">
        <v>73</v>
      </c>
      <c r="G34" s="44"/>
      <c r="H34" s="44"/>
      <c r="N34" s="45"/>
      <c r="O34" s="40"/>
    </row>
    <row r="35" ht="15.75" customHeight="1">
      <c r="C35" s="8">
        <v>56.0</v>
      </c>
      <c r="D35" s="9" t="s">
        <v>997</v>
      </c>
      <c r="E35" s="10"/>
      <c r="F35" s="10"/>
      <c r="G35" s="10"/>
      <c r="H35" s="10"/>
      <c r="I35" s="10"/>
      <c r="J35" s="10"/>
      <c r="K35" s="10"/>
      <c r="L35" s="10"/>
      <c r="M35" s="10"/>
      <c r="N35" s="39"/>
      <c r="O35" s="48">
        <f>+N31</f>
        <v>3150</v>
      </c>
    </row>
    <row r="36" ht="15.75" customHeight="1">
      <c r="C36" s="41"/>
      <c r="D36" s="47">
        <v>563.0</v>
      </c>
      <c r="E36" s="44" t="s">
        <v>998</v>
      </c>
      <c r="F36" s="44"/>
      <c r="G36" s="44"/>
      <c r="H36" s="44"/>
      <c r="I36" s="44"/>
      <c r="N36" s="45"/>
      <c r="O36" s="40"/>
    </row>
    <row r="37" ht="15.75" customHeight="1">
      <c r="C37" s="41"/>
      <c r="D37" s="44"/>
      <c r="E37" s="44">
        <v>5631.0</v>
      </c>
      <c r="F37" s="44" t="s">
        <v>999</v>
      </c>
      <c r="G37" s="44"/>
      <c r="H37" s="44"/>
      <c r="N37" s="45"/>
      <c r="O37" s="40"/>
    </row>
    <row r="38" ht="15.75" customHeight="1">
      <c r="D38" s="49" t="s">
        <v>1000</v>
      </c>
      <c r="N38" s="50"/>
      <c r="O38" s="51"/>
    </row>
    <row r="39" ht="15.75" customHeight="1">
      <c r="D39" s="27" t="s">
        <v>1001</v>
      </c>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16:M16"/>
    <mergeCell ref="D24:M24"/>
    <mergeCell ref="D25:M25"/>
    <mergeCell ref="C27:O27"/>
    <mergeCell ref="C28:O28"/>
    <mergeCell ref="C30:M30"/>
    <mergeCell ref="B1:E1"/>
    <mergeCell ref="F1:G1"/>
    <mergeCell ref="B2:O2"/>
    <mergeCell ref="B5:O5"/>
    <mergeCell ref="C8:O8"/>
    <mergeCell ref="C9:O9"/>
    <mergeCell ref="C13:O13"/>
  </mergeCells>
  <printOptions/>
  <pageMargins bottom="0.75" footer="0.0" header="0.0" left="0.7" right="0.7" top="0.75"/>
  <pageSetup paperSize="9" orientation="portrait"/>
  <drawing r:id="rId1"/>
</worksheet>
</file>

<file path=xl/worksheets/sheet4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F6128"/>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8" width="10.71"/>
    <col customWidth="1" min="9" max="9" width="11.43"/>
    <col customWidth="1" min="10" max="26" width="10.71"/>
  </cols>
  <sheetData>
    <row r="1" ht="21.0" customHeight="1">
      <c r="A1" s="1"/>
      <c r="B1" s="2" t="s">
        <v>0</v>
      </c>
      <c r="C1" s="3"/>
      <c r="D1" s="3"/>
      <c r="E1" s="4"/>
      <c r="F1" s="2">
        <v>5.0</v>
      </c>
      <c r="G1" s="4"/>
      <c r="H1" s="5" t="s">
        <v>938</v>
      </c>
      <c r="I1" s="5"/>
      <c r="J1" s="5"/>
      <c r="K1" s="5"/>
      <c r="L1" s="5"/>
      <c r="M1" s="5"/>
      <c r="N1" s="5"/>
      <c r="O1" s="5"/>
      <c r="P1" s="1"/>
      <c r="Q1" s="1"/>
      <c r="R1" s="1"/>
      <c r="S1" s="1"/>
      <c r="T1" s="1"/>
      <c r="U1" s="1"/>
      <c r="V1" s="1"/>
      <c r="W1" s="1"/>
      <c r="X1" s="1"/>
      <c r="Y1" s="1"/>
      <c r="Z1" s="1"/>
    </row>
    <row r="2">
      <c r="B2" s="55" t="s">
        <v>1002</v>
      </c>
      <c r="C2" s="3"/>
      <c r="D2" s="3"/>
      <c r="E2" s="3"/>
      <c r="F2" s="3"/>
      <c r="G2" s="3"/>
      <c r="H2" s="3"/>
      <c r="I2" s="3"/>
      <c r="J2" s="3"/>
      <c r="K2" s="3"/>
      <c r="L2" s="3"/>
      <c r="M2" s="3"/>
      <c r="N2" s="3"/>
      <c r="O2" s="4"/>
    </row>
    <row r="3">
      <c r="A3" s="56"/>
      <c r="B3" s="56"/>
      <c r="C3" s="56"/>
      <c r="D3" s="56"/>
      <c r="E3" s="56"/>
      <c r="F3" s="56"/>
      <c r="G3" s="56"/>
      <c r="H3" s="56"/>
      <c r="I3" s="56"/>
      <c r="J3" s="56"/>
      <c r="K3" s="56"/>
      <c r="L3" s="56"/>
      <c r="M3" s="56"/>
      <c r="N3" s="56"/>
      <c r="O3" s="56"/>
      <c r="P3" s="56"/>
      <c r="Q3" s="56"/>
    </row>
    <row r="4">
      <c r="A4" s="56"/>
      <c r="B4" s="57" t="s">
        <v>3</v>
      </c>
      <c r="C4" s="58"/>
      <c r="D4" s="59"/>
      <c r="E4" s="60"/>
      <c r="F4" s="60"/>
      <c r="G4" s="60"/>
      <c r="H4" s="60"/>
      <c r="I4" s="60"/>
      <c r="J4" s="60"/>
      <c r="K4" s="60"/>
      <c r="L4" s="60"/>
      <c r="M4" s="60"/>
      <c r="N4" s="60"/>
      <c r="O4" s="60"/>
      <c r="P4" s="56"/>
      <c r="Q4" s="56"/>
    </row>
    <row r="5" ht="55.5" customHeight="1">
      <c r="A5" s="56"/>
      <c r="B5" s="11" t="s">
        <v>1003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1004</v>
      </c>
      <c r="G7" s="61"/>
      <c r="H7" s="61"/>
      <c r="I7" s="61"/>
      <c r="J7" s="61"/>
      <c r="K7" s="61"/>
      <c r="L7" s="61"/>
      <c r="M7" s="61"/>
      <c r="N7" s="61"/>
      <c r="O7" s="61"/>
      <c r="P7" s="56"/>
      <c r="Q7" s="56"/>
    </row>
    <row r="8" ht="45.0" customHeight="1">
      <c r="A8" s="56"/>
      <c r="B8" s="14"/>
      <c r="C8" s="62" t="s">
        <v>1005</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ht="46.5" customHeight="1">
      <c r="A12" s="56"/>
      <c r="B12" s="56"/>
      <c r="C12" s="62" t="s">
        <v>1006</v>
      </c>
      <c r="P12" s="67"/>
      <c r="Q12" s="56"/>
    </row>
    <row r="13" ht="46.5" customHeight="1">
      <c r="A13" s="56"/>
      <c r="B13" s="56"/>
      <c r="C13" s="62" t="s">
        <v>1007</v>
      </c>
      <c r="P13" s="67"/>
      <c r="Q13" s="56"/>
    </row>
    <row r="14" ht="87.0" customHeight="1">
      <c r="A14" s="56"/>
      <c r="B14" s="56"/>
      <c r="C14" s="62" t="s">
        <v>1008</v>
      </c>
      <c r="P14" s="67"/>
      <c r="Q14" s="56"/>
    </row>
    <row r="15">
      <c r="A15" s="56"/>
      <c r="B15" s="56"/>
      <c r="C15" s="63"/>
      <c r="D15" s="56"/>
      <c r="E15" s="56"/>
      <c r="F15" s="56"/>
      <c r="G15" s="56"/>
      <c r="H15" s="135"/>
      <c r="I15" s="64"/>
      <c r="J15" s="64"/>
      <c r="K15" s="56"/>
      <c r="L15" s="56"/>
      <c r="M15" s="56"/>
      <c r="N15" s="56"/>
      <c r="O15" s="56"/>
      <c r="P15" s="56"/>
      <c r="Q15" s="5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9">
        <v>57.0</v>
      </c>
      <c r="D18" s="9" t="s">
        <v>1009</v>
      </c>
      <c r="E18" s="10"/>
      <c r="F18" s="10"/>
      <c r="G18" s="10"/>
      <c r="H18" s="10"/>
      <c r="I18" s="10"/>
      <c r="J18" s="10"/>
      <c r="K18" s="10"/>
      <c r="L18" s="10"/>
      <c r="M18" s="10"/>
      <c r="N18" s="39">
        <v>25500.0</v>
      </c>
      <c r="O18" s="40"/>
    </row>
    <row r="19">
      <c r="C19" s="41"/>
      <c r="D19" s="47">
        <v>571.0</v>
      </c>
      <c r="E19" s="44" t="s">
        <v>1010</v>
      </c>
      <c r="F19" s="44"/>
      <c r="G19" s="44"/>
      <c r="H19" s="44"/>
      <c r="I19" s="44"/>
      <c r="N19" s="45"/>
      <c r="O19" s="40"/>
    </row>
    <row r="20">
      <c r="D20" s="47"/>
      <c r="E20" s="44">
        <v>5712.0</v>
      </c>
      <c r="F20" s="44" t="s">
        <v>1011</v>
      </c>
      <c r="G20" s="44"/>
      <c r="H20" s="44"/>
      <c r="I20" s="44"/>
      <c r="N20" s="45"/>
      <c r="O20" s="40"/>
    </row>
    <row r="21" ht="15.75" customHeight="1">
      <c r="C21" s="9">
        <v>49.0</v>
      </c>
      <c r="D21" s="9" t="s">
        <v>1012</v>
      </c>
      <c r="E21" s="10"/>
      <c r="F21" s="10"/>
      <c r="G21" s="10"/>
      <c r="H21" s="10"/>
      <c r="I21" s="10"/>
      <c r="J21" s="10"/>
      <c r="K21" s="10"/>
      <c r="L21" s="10"/>
      <c r="M21" s="10"/>
      <c r="N21" s="39"/>
      <c r="O21" s="48">
        <f>+N18</f>
        <v>25500</v>
      </c>
    </row>
    <row r="22" ht="15.75" customHeight="1">
      <c r="C22" s="41"/>
      <c r="D22" s="47">
        <v>491.0</v>
      </c>
      <c r="E22" s="44" t="s">
        <v>1013</v>
      </c>
      <c r="F22" s="44"/>
      <c r="G22" s="44"/>
      <c r="H22" s="44"/>
      <c r="I22" s="44"/>
      <c r="N22" s="45"/>
      <c r="O22" s="40"/>
    </row>
    <row r="23" ht="15.75" customHeight="1">
      <c r="C23" s="41"/>
      <c r="D23" s="44"/>
      <c r="E23" s="44">
        <v>4911.0</v>
      </c>
      <c r="F23" s="44" t="s">
        <v>1014</v>
      </c>
      <c r="G23" s="44"/>
      <c r="H23" s="44"/>
      <c r="I23" s="44"/>
      <c r="N23" s="45"/>
      <c r="O23" s="40"/>
    </row>
    <row r="24" ht="18.75" customHeight="1">
      <c r="D24" s="236" t="s">
        <v>1015</v>
      </c>
      <c r="N24" s="50"/>
      <c r="O24" s="51"/>
    </row>
    <row r="25" ht="15.75" customHeight="1"/>
    <row r="26" ht="59.25" customHeight="1">
      <c r="A26" s="56"/>
      <c r="B26" s="56"/>
      <c r="C26" s="62" t="s">
        <v>1016</v>
      </c>
      <c r="P26" s="67"/>
      <c r="Q26" s="56"/>
    </row>
    <row r="27" ht="46.5" customHeight="1">
      <c r="A27" s="56"/>
      <c r="B27" s="56"/>
      <c r="C27" s="62" t="s">
        <v>1017</v>
      </c>
      <c r="P27" s="67"/>
      <c r="Q27" s="56"/>
    </row>
    <row r="28" ht="14.25" customHeight="1">
      <c r="A28" s="56"/>
      <c r="B28" s="56"/>
      <c r="C28" s="56"/>
      <c r="D28" s="56"/>
      <c r="E28" s="56"/>
      <c r="F28" s="94"/>
      <c r="G28" s="94"/>
      <c r="H28" s="56"/>
      <c r="I28" s="56"/>
      <c r="J28" s="56"/>
      <c r="K28" s="56"/>
      <c r="L28" s="56"/>
      <c r="M28" s="56"/>
      <c r="N28" s="56"/>
      <c r="O28" s="56"/>
      <c r="P28" s="56"/>
      <c r="Q28" s="56"/>
    </row>
    <row r="29" ht="15.75" customHeight="1">
      <c r="C29" s="36" t="s">
        <v>33</v>
      </c>
      <c r="D29" s="3"/>
      <c r="E29" s="3"/>
      <c r="F29" s="3"/>
      <c r="G29" s="3"/>
      <c r="H29" s="3"/>
      <c r="I29" s="3"/>
      <c r="J29" s="3"/>
      <c r="K29" s="3"/>
      <c r="L29" s="3"/>
      <c r="M29" s="4"/>
      <c r="N29" s="37" t="s">
        <v>34</v>
      </c>
      <c r="O29" s="38" t="s">
        <v>35</v>
      </c>
    </row>
    <row r="30" ht="15.75" customHeight="1">
      <c r="C30" s="9">
        <v>57.0</v>
      </c>
      <c r="D30" s="9" t="s">
        <v>1009</v>
      </c>
      <c r="E30" s="10"/>
      <c r="F30" s="10"/>
      <c r="G30" s="10"/>
      <c r="H30" s="10"/>
      <c r="I30" s="10"/>
      <c r="J30" s="10"/>
      <c r="K30" s="10"/>
      <c r="L30" s="10"/>
      <c r="M30" s="10"/>
      <c r="N30" s="39">
        <v>11830.0</v>
      </c>
      <c r="O30" s="40"/>
    </row>
    <row r="31" ht="15.75" customHeight="1">
      <c r="C31" s="41"/>
      <c r="D31" s="47">
        <v>571.0</v>
      </c>
      <c r="E31" s="44" t="s">
        <v>1010</v>
      </c>
      <c r="F31" s="44"/>
      <c r="G31" s="44"/>
      <c r="H31" s="44"/>
      <c r="I31" s="44"/>
      <c r="N31" s="45"/>
      <c r="O31" s="40"/>
    </row>
    <row r="32" ht="15.75" customHeight="1">
      <c r="D32" s="47"/>
      <c r="E32" s="44">
        <v>5712.0</v>
      </c>
      <c r="F32" s="44" t="s">
        <v>1011</v>
      </c>
      <c r="G32" s="44"/>
      <c r="H32" s="44"/>
      <c r="I32" s="44"/>
      <c r="N32" s="45"/>
      <c r="O32" s="40"/>
    </row>
    <row r="33" ht="15.75" customHeight="1">
      <c r="C33" s="8">
        <v>50.0</v>
      </c>
      <c r="D33" s="9" t="s">
        <v>947</v>
      </c>
      <c r="E33" s="10"/>
      <c r="F33" s="10"/>
      <c r="G33" s="10"/>
      <c r="H33" s="10"/>
      <c r="I33" s="10"/>
      <c r="J33" s="10"/>
      <c r="K33" s="10"/>
      <c r="L33" s="10"/>
      <c r="M33" s="10"/>
      <c r="N33" s="39"/>
      <c r="O33" s="48">
        <f>+N30</f>
        <v>11830</v>
      </c>
    </row>
    <row r="34" ht="15.75" customHeight="1">
      <c r="C34" s="41"/>
      <c r="D34" s="47">
        <v>501.0</v>
      </c>
      <c r="E34" s="44" t="s">
        <v>1018</v>
      </c>
      <c r="F34" s="44"/>
      <c r="G34" s="44"/>
      <c r="H34" s="44"/>
      <c r="I34" s="44"/>
      <c r="N34" s="45"/>
      <c r="O34" s="40"/>
    </row>
    <row r="35" ht="15.75" customHeight="1">
      <c r="C35" s="41"/>
      <c r="D35" s="44"/>
      <c r="E35" s="44">
        <v>5011.0</v>
      </c>
      <c r="F35" s="44" t="s">
        <v>1019</v>
      </c>
      <c r="G35" s="44"/>
      <c r="H35" s="44"/>
      <c r="N35" s="45"/>
      <c r="O35" s="40"/>
    </row>
    <row r="36" ht="15.75" customHeight="1">
      <c r="D36" s="49" t="s">
        <v>1020</v>
      </c>
      <c r="N36" s="50"/>
      <c r="O36" s="51"/>
    </row>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14:O14"/>
    <mergeCell ref="C17:M17"/>
    <mergeCell ref="D24:M24"/>
    <mergeCell ref="C26:O26"/>
    <mergeCell ref="C27:O27"/>
    <mergeCell ref="C29:M29"/>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4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F6128"/>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26" width="10.71"/>
  </cols>
  <sheetData>
    <row r="1" ht="21.0" customHeight="1">
      <c r="A1" s="1"/>
      <c r="B1" s="2" t="s">
        <v>0</v>
      </c>
      <c r="C1" s="3"/>
      <c r="D1" s="3"/>
      <c r="E1" s="4"/>
      <c r="F1" s="2">
        <v>5.0</v>
      </c>
      <c r="G1" s="4"/>
      <c r="H1" s="5" t="s">
        <v>938</v>
      </c>
      <c r="I1" s="5"/>
      <c r="J1" s="5"/>
      <c r="K1" s="5"/>
      <c r="L1" s="5"/>
      <c r="M1" s="5"/>
      <c r="N1" s="5"/>
      <c r="O1" s="5"/>
      <c r="P1" s="1"/>
      <c r="Q1" s="1"/>
      <c r="R1" s="1"/>
      <c r="S1" s="1"/>
      <c r="T1" s="1"/>
      <c r="U1" s="1"/>
      <c r="V1" s="1"/>
      <c r="W1" s="1"/>
      <c r="X1" s="1"/>
      <c r="Y1" s="1"/>
      <c r="Z1" s="1"/>
    </row>
    <row r="2">
      <c r="B2" s="55" t="s">
        <v>1021</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5.5" customHeight="1">
      <c r="A5" s="56"/>
      <c r="B5" s="11" t="s">
        <v>1022</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1023</v>
      </c>
      <c r="G7" s="61"/>
      <c r="H7" s="61"/>
      <c r="I7" s="61"/>
      <c r="J7" s="61"/>
      <c r="K7" s="61"/>
      <c r="L7" s="61"/>
      <c r="M7" s="61"/>
      <c r="N7" s="61"/>
      <c r="O7" s="61"/>
      <c r="P7" s="56"/>
      <c r="Q7" s="56"/>
    </row>
    <row r="8" ht="45.0" customHeight="1">
      <c r="A8" s="56"/>
      <c r="B8" s="14"/>
      <c r="C8" s="62" t="s">
        <v>1024</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ht="14.25" customHeight="1">
      <c r="A12" s="56"/>
      <c r="B12" s="56"/>
      <c r="C12" s="56"/>
      <c r="D12" s="56"/>
      <c r="E12" s="56"/>
      <c r="F12" s="94"/>
      <c r="G12" s="94"/>
      <c r="H12" s="56"/>
      <c r="I12" s="56"/>
      <c r="J12" s="56"/>
      <c r="K12" s="56"/>
      <c r="L12" s="56"/>
      <c r="M12" s="56"/>
      <c r="N12" s="56"/>
      <c r="O12" s="56"/>
      <c r="P12" s="56"/>
      <c r="Q12" s="56"/>
    </row>
    <row r="13">
      <c r="C13" s="36" t="s">
        <v>33</v>
      </c>
      <c r="D13" s="3"/>
      <c r="E13" s="3"/>
      <c r="F13" s="3"/>
      <c r="G13" s="3"/>
      <c r="H13" s="3"/>
      <c r="I13" s="3"/>
      <c r="J13" s="3"/>
      <c r="K13" s="3"/>
      <c r="L13" s="3"/>
      <c r="M13" s="4"/>
      <c r="N13" s="37" t="s">
        <v>34</v>
      </c>
      <c r="O13" s="38" t="s">
        <v>35</v>
      </c>
    </row>
    <row r="14">
      <c r="C14" s="9">
        <v>59.0</v>
      </c>
      <c r="D14" s="9" t="s">
        <v>853</v>
      </c>
      <c r="E14" s="10"/>
      <c r="F14" s="10"/>
      <c r="G14" s="10"/>
      <c r="H14" s="10"/>
      <c r="I14" s="10"/>
      <c r="J14" s="10"/>
      <c r="K14" s="10"/>
      <c r="L14" s="10"/>
      <c r="M14" s="10"/>
      <c r="N14" s="39">
        <v>500000.0</v>
      </c>
      <c r="O14" s="40"/>
    </row>
    <row r="15">
      <c r="C15" s="41"/>
      <c r="D15" s="47">
        <v>591.0</v>
      </c>
      <c r="E15" s="44" t="s">
        <v>854</v>
      </c>
      <c r="F15" s="44"/>
      <c r="G15" s="44"/>
      <c r="H15" s="44"/>
      <c r="I15" s="44"/>
      <c r="N15" s="45"/>
      <c r="O15" s="40"/>
    </row>
    <row r="16">
      <c r="D16" s="47"/>
      <c r="E16" s="44">
        <v>5911.0</v>
      </c>
      <c r="F16" s="44" t="s">
        <v>855</v>
      </c>
      <c r="G16" s="44"/>
      <c r="H16" s="44"/>
      <c r="I16" s="44"/>
      <c r="N16" s="45"/>
      <c r="O16" s="40"/>
    </row>
    <row r="17">
      <c r="C17" s="9">
        <v>58.0</v>
      </c>
      <c r="D17" s="9" t="s">
        <v>976</v>
      </c>
      <c r="E17" s="10"/>
      <c r="F17" s="10"/>
      <c r="G17" s="10"/>
      <c r="H17" s="10"/>
      <c r="I17" s="10"/>
      <c r="J17" s="10"/>
      <c r="K17" s="10"/>
      <c r="L17" s="10"/>
      <c r="M17" s="10"/>
      <c r="N17" s="39"/>
      <c r="O17" s="48">
        <f>+N14</f>
        <v>500000</v>
      </c>
    </row>
    <row r="18">
      <c r="C18" s="41"/>
      <c r="D18" s="47">
        <v>581.0</v>
      </c>
      <c r="E18" s="44" t="s">
        <v>1025</v>
      </c>
      <c r="F18" s="44"/>
      <c r="G18" s="44"/>
      <c r="H18" s="44"/>
      <c r="I18" s="44"/>
      <c r="N18" s="45"/>
      <c r="O18" s="40"/>
    </row>
    <row r="19" ht="18.75" customHeight="1">
      <c r="D19" s="236" t="s">
        <v>1026</v>
      </c>
      <c r="N19" s="50"/>
      <c r="O19" s="51"/>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1:E1"/>
    <mergeCell ref="F1:G1"/>
    <mergeCell ref="B2:O2"/>
    <mergeCell ref="B5:O5"/>
    <mergeCell ref="C8:O8"/>
    <mergeCell ref="C13:M13"/>
    <mergeCell ref="D19:M19"/>
  </mergeCells>
  <printOptions/>
  <pageMargins bottom="0.75" footer="0.0" header="0.0" left="0.7" right="0.7" top="0.75"/>
  <pageSetup paperSize="9" orientation="portrait"/>
  <drawing r:id="rId1"/>
</worksheet>
</file>

<file path=xl/worksheets/sheet4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F6128"/>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6" width="13.43"/>
    <col customWidth="1" min="7" max="7" width="10.71"/>
    <col customWidth="1" min="8" max="8" width="13.43"/>
    <col customWidth="1" min="9" max="9" width="11.43"/>
    <col customWidth="1" min="10" max="10" width="15.29"/>
    <col customWidth="1" min="11" max="11" width="10.71"/>
    <col customWidth="1" min="12" max="12" width="14.57"/>
    <col customWidth="1" min="13" max="26" width="10.71"/>
  </cols>
  <sheetData>
    <row r="1" ht="21.0" customHeight="1">
      <c r="A1" s="1"/>
      <c r="B1" s="2" t="s">
        <v>0</v>
      </c>
      <c r="C1" s="3"/>
      <c r="D1" s="3"/>
      <c r="E1" s="4"/>
      <c r="F1" s="2">
        <v>5.0</v>
      </c>
      <c r="G1" s="4"/>
      <c r="H1" s="5" t="s">
        <v>938</v>
      </c>
      <c r="I1" s="5"/>
      <c r="J1" s="5"/>
      <c r="K1" s="5"/>
      <c r="L1" s="5"/>
      <c r="M1" s="5"/>
      <c r="N1" s="5"/>
      <c r="O1" s="5"/>
      <c r="P1" s="1"/>
      <c r="Q1" s="1"/>
      <c r="R1" s="1"/>
      <c r="S1" s="1"/>
      <c r="T1" s="1"/>
      <c r="U1" s="1"/>
      <c r="V1" s="1"/>
      <c r="W1" s="1"/>
      <c r="X1" s="1"/>
      <c r="Y1" s="1"/>
      <c r="Z1" s="1"/>
    </row>
    <row r="2">
      <c r="B2" s="55" t="s">
        <v>1027</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0.5" customHeight="1">
      <c r="A5" s="56"/>
      <c r="B5" s="11" t="s">
        <v>1028</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1029</v>
      </c>
      <c r="G7" s="61"/>
      <c r="H7" s="61"/>
      <c r="I7" s="61"/>
      <c r="J7" s="61"/>
      <c r="K7" s="61"/>
      <c r="L7" s="61"/>
      <c r="M7" s="61"/>
      <c r="N7" s="61"/>
      <c r="O7" s="61"/>
      <c r="P7" s="56"/>
      <c r="Q7" s="56"/>
    </row>
    <row r="8" ht="45.0" customHeight="1">
      <c r="A8" s="56"/>
      <c r="B8" s="14"/>
      <c r="C8" s="62" t="s">
        <v>1030</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ht="96.75" customHeight="1">
      <c r="A12" s="56"/>
      <c r="B12" s="56"/>
      <c r="C12" s="62" t="s">
        <v>1031</v>
      </c>
      <c r="P12" s="67"/>
      <c r="Q12" s="56"/>
    </row>
    <row r="13" ht="46.5" customHeight="1">
      <c r="A13" s="56"/>
      <c r="B13" s="56"/>
      <c r="C13" s="62" t="s">
        <v>1032</v>
      </c>
      <c r="P13" s="67"/>
      <c r="Q13" s="56"/>
    </row>
    <row r="14" ht="55.5" customHeight="1">
      <c r="A14" s="56"/>
      <c r="B14" s="56"/>
      <c r="C14" s="62" t="s">
        <v>1033</v>
      </c>
      <c r="P14" s="67"/>
      <c r="Q14" s="56"/>
    </row>
    <row r="15" ht="45.0" customHeight="1">
      <c r="A15" s="56"/>
      <c r="B15" s="56"/>
      <c r="C15" s="62" t="s">
        <v>1034</v>
      </c>
      <c r="P15" s="67"/>
      <c r="Q15" s="56"/>
    </row>
    <row r="16">
      <c r="A16" s="56"/>
      <c r="B16" s="56"/>
      <c r="C16" s="63"/>
      <c r="D16" s="56"/>
      <c r="E16" s="56"/>
      <c r="F16" s="56"/>
      <c r="G16" s="56"/>
      <c r="H16" s="135"/>
      <c r="I16" s="64"/>
      <c r="J16" s="64"/>
      <c r="K16" s="56"/>
      <c r="L16" s="56"/>
      <c r="M16" s="56"/>
      <c r="N16" s="56"/>
      <c r="O16" s="56"/>
      <c r="P16" s="56"/>
      <c r="Q16" s="56"/>
    </row>
    <row r="17" ht="14.25" customHeight="1">
      <c r="A17" s="56"/>
      <c r="B17" s="56"/>
      <c r="C17" s="56"/>
      <c r="D17" s="56"/>
      <c r="E17" s="56"/>
      <c r="F17" s="94"/>
      <c r="G17" s="94"/>
      <c r="H17" s="56"/>
      <c r="I17" s="56"/>
      <c r="J17" s="56"/>
      <c r="K17" s="56"/>
      <c r="L17" s="56"/>
      <c r="M17" s="56"/>
      <c r="N17" s="56"/>
      <c r="O17" s="56"/>
      <c r="P17" s="56"/>
      <c r="Q17" s="56"/>
    </row>
    <row r="18">
      <c r="C18" s="36" t="s">
        <v>33</v>
      </c>
      <c r="D18" s="3"/>
      <c r="E18" s="3"/>
      <c r="F18" s="3"/>
      <c r="G18" s="3"/>
      <c r="H18" s="3"/>
      <c r="I18" s="3"/>
      <c r="J18" s="3"/>
      <c r="K18" s="3"/>
      <c r="L18" s="3"/>
      <c r="M18" s="4"/>
      <c r="N18" s="37" t="s">
        <v>34</v>
      </c>
      <c r="O18" s="38" t="s">
        <v>35</v>
      </c>
    </row>
    <row r="19">
      <c r="C19" s="9">
        <v>59.0</v>
      </c>
      <c r="D19" s="9" t="s">
        <v>853</v>
      </c>
      <c r="E19" s="10"/>
      <c r="F19" s="10"/>
      <c r="G19" s="10"/>
      <c r="H19" s="10"/>
      <c r="I19" s="10"/>
      <c r="J19" s="10"/>
      <c r="K19" s="10"/>
      <c r="L19" s="10"/>
      <c r="M19" s="10"/>
      <c r="N19" s="39">
        <v>18438.0</v>
      </c>
      <c r="O19" s="40"/>
    </row>
    <row r="20">
      <c r="C20" s="41"/>
      <c r="D20" s="47">
        <v>591.0</v>
      </c>
      <c r="E20" s="44" t="s">
        <v>854</v>
      </c>
      <c r="F20" s="44"/>
      <c r="G20" s="44"/>
      <c r="H20" s="44"/>
      <c r="I20" s="44"/>
      <c r="N20" s="45"/>
      <c r="O20" s="40"/>
    </row>
    <row r="21" ht="15.75" customHeight="1">
      <c r="D21" s="47"/>
      <c r="E21" s="44">
        <v>5911.0</v>
      </c>
      <c r="F21" s="44" t="s">
        <v>855</v>
      </c>
      <c r="G21" s="44"/>
      <c r="H21" s="44"/>
      <c r="I21" s="44"/>
      <c r="N21" s="45"/>
      <c r="O21" s="40"/>
    </row>
    <row r="22" ht="15.75" customHeight="1">
      <c r="C22" s="8">
        <v>52.0</v>
      </c>
      <c r="D22" s="9" t="s">
        <v>974</v>
      </c>
      <c r="E22" s="10"/>
      <c r="F22" s="10"/>
      <c r="G22" s="10"/>
      <c r="H22" s="10"/>
      <c r="I22" s="10"/>
      <c r="J22" s="10"/>
      <c r="K22" s="10"/>
      <c r="L22" s="10"/>
      <c r="M22" s="10"/>
      <c r="N22" s="39"/>
      <c r="O22" s="48">
        <f>+N19</f>
        <v>18438</v>
      </c>
    </row>
    <row r="23" ht="15.75" customHeight="1">
      <c r="C23" s="41"/>
      <c r="D23" s="47">
        <v>522.0</v>
      </c>
      <c r="E23" s="44" t="s">
        <v>1035</v>
      </c>
      <c r="F23" s="44"/>
      <c r="G23" s="44"/>
      <c r="H23" s="44"/>
      <c r="I23" s="44"/>
      <c r="N23" s="45"/>
      <c r="O23" s="40"/>
    </row>
    <row r="24" ht="15.75" customHeight="1">
      <c r="C24" s="41"/>
      <c r="D24" s="44"/>
      <c r="E24" s="44">
        <v>5221.0</v>
      </c>
      <c r="F24" s="44" t="s">
        <v>1036</v>
      </c>
      <c r="G24" s="44"/>
      <c r="H24" s="44"/>
      <c r="I24" s="44"/>
      <c r="N24" s="45"/>
      <c r="O24" s="40"/>
    </row>
    <row r="25" ht="18.75" customHeight="1">
      <c r="D25" s="236" t="s">
        <v>1037</v>
      </c>
      <c r="N25" s="50"/>
      <c r="O25" s="51"/>
    </row>
    <row r="26" ht="15.75" customHeight="1"/>
    <row r="27" ht="36.0" customHeight="1">
      <c r="A27" s="56"/>
      <c r="B27" s="56"/>
      <c r="C27" s="62" t="s">
        <v>1038</v>
      </c>
      <c r="P27" s="67"/>
      <c r="Q27" s="56"/>
    </row>
    <row r="28" ht="69.0" customHeight="1">
      <c r="A28" s="56"/>
      <c r="B28" s="56"/>
      <c r="C28" s="62" t="s">
        <v>1039</v>
      </c>
      <c r="P28" s="67"/>
      <c r="Q28" s="56"/>
    </row>
    <row r="29" ht="14.25" customHeight="1">
      <c r="A29" s="56"/>
      <c r="B29" s="56"/>
      <c r="C29" s="56"/>
      <c r="D29" s="56"/>
      <c r="E29" s="56"/>
      <c r="F29" s="94"/>
      <c r="G29" s="94"/>
      <c r="H29" s="56"/>
      <c r="I29" s="56"/>
      <c r="J29" s="56"/>
      <c r="K29" s="56"/>
      <c r="L29" s="56"/>
      <c r="M29" s="56"/>
      <c r="N29" s="56"/>
      <c r="O29" s="56"/>
      <c r="P29" s="56"/>
      <c r="Q29" s="56"/>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14:O14"/>
    <mergeCell ref="C15:O15"/>
    <mergeCell ref="C18:M18"/>
    <mergeCell ref="D25:M25"/>
    <mergeCell ref="C27:O27"/>
    <mergeCell ref="C28:O28"/>
    <mergeCell ref="B1:E1"/>
    <mergeCell ref="F1:G1"/>
    <mergeCell ref="B2:O2"/>
    <mergeCell ref="B5:O5"/>
    <mergeCell ref="C8:O8"/>
    <mergeCell ref="C12:O12"/>
    <mergeCell ref="C13:O13"/>
  </mergeCells>
  <printOptions/>
  <pageMargins bottom="0.75" footer="0.0" header="0.0" left="0.7" right="0.7" top="0.75"/>
  <pageSetup paperSize="9" orientation="portrait"/>
  <drawing r:id="rId1"/>
</worksheet>
</file>

<file path=xl/worksheets/sheet4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8" width="10.71"/>
    <col customWidth="1" min="9" max="9" width="11.43"/>
    <col customWidth="1" min="10"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c r="B2" s="55" t="s">
        <v>1041</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0.5" customHeight="1">
      <c r="A5" s="56"/>
      <c r="B5" s="11" t="s">
        <v>1042</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1029</v>
      </c>
      <c r="G7" s="61"/>
      <c r="H7" s="61"/>
      <c r="I7" s="61"/>
      <c r="J7" s="61"/>
      <c r="K7" s="61"/>
      <c r="L7" s="61"/>
      <c r="M7" s="61"/>
      <c r="N7" s="61"/>
      <c r="O7" s="61"/>
      <c r="P7" s="56"/>
      <c r="Q7" s="56"/>
    </row>
    <row r="8" ht="61.5" customHeight="1">
      <c r="A8" s="56"/>
      <c r="B8" s="14"/>
      <c r="C8" s="62" t="s">
        <v>1043</v>
      </c>
      <c r="P8" s="56"/>
      <c r="Q8" s="56"/>
    </row>
    <row r="9" ht="20.25" customHeight="1">
      <c r="A9" s="56"/>
      <c r="B9" s="14"/>
      <c r="C9" s="62" t="s">
        <v>1044</v>
      </c>
      <c r="P9" s="56"/>
      <c r="Q9" s="56"/>
    </row>
    <row r="10" ht="25.5" customHeight="1">
      <c r="A10" s="56"/>
      <c r="B10" s="14"/>
      <c r="C10" s="62" t="s">
        <v>1045</v>
      </c>
      <c r="P10" s="56"/>
      <c r="Q10" s="56"/>
    </row>
    <row r="11">
      <c r="A11" s="56"/>
      <c r="B11" s="56"/>
      <c r="C11" s="56"/>
      <c r="D11" s="56"/>
      <c r="E11" s="56"/>
      <c r="F11" s="56"/>
      <c r="G11" s="56"/>
      <c r="H11" s="56"/>
      <c r="I11" s="56"/>
      <c r="J11" s="56"/>
      <c r="K11" s="56"/>
      <c r="L11" s="56"/>
      <c r="M11" s="56"/>
      <c r="N11" s="56"/>
      <c r="O11" s="56"/>
      <c r="P11" s="56"/>
      <c r="Q11" s="56"/>
    </row>
    <row r="12">
      <c r="A12" s="56"/>
      <c r="B12" s="56"/>
      <c r="C12" s="63" t="s">
        <v>63</v>
      </c>
      <c r="D12" s="56"/>
      <c r="E12" s="56"/>
      <c r="F12" s="56"/>
      <c r="G12" s="56"/>
      <c r="H12" s="56"/>
      <c r="I12" s="64"/>
      <c r="J12" s="64"/>
      <c r="K12" s="56"/>
      <c r="L12" s="56"/>
      <c r="M12" s="56"/>
      <c r="N12" s="56"/>
      <c r="O12" s="56"/>
      <c r="P12" s="56"/>
      <c r="Q12" s="56"/>
    </row>
    <row r="13">
      <c r="A13" s="56"/>
      <c r="B13" s="56"/>
      <c r="C13" s="63"/>
      <c r="D13" s="56"/>
      <c r="E13" s="56"/>
      <c r="F13" s="56"/>
      <c r="G13" s="56"/>
      <c r="H13" s="135"/>
      <c r="I13" s="64"/>
      <c r="J13" s="64"/>
      <c r="K13" s="56"/>
      <c r="L13" s="56"/>
      <c r="M13" s="56"/>
      <c r="N13" s="56"/>
      <c r="O13" s="56"/>
      <c r="P13" s="56"/>
      <c r="Q13" s="56"/>
    </row>
    <row r="14">
      <c r="A14" s="56"/>
      <c r="B14" s="56"/>
      <c r="C14" s="63" t="s">
        <v>460</v>
      </c>
      <c r="D14" s="56"/>
      <c r="E14" s="56"/>
      <c r="F14" s="56"/>
      <c r="G14" s="56"/>
      <c r="H14" s="135"/>
      <c r="I14" s="64"/>
      <c r="J14" s="64"/>
      <c r="K14" s="56"/>
      <c r="L14" s="56"/>
      <c r="M14" s="56"/>
      <c r="N14" s="56"/>
      <c r="O14" s="56"/>
      <c r="P14" s="56"/>
      <c r="Q14" s="56"/>
    </row>
    <row r="15">
      <c r="A15" s="56"/>
      <c r="B15" s="56"/>
      <c r="C15" s="63"/>
      <c r="D15" s="56"/>
      <c r="E15" s="56"/>
      <c r="F15" s="56"/>
      <c r="G15" s="56"/>
      <c r="H15" s="135"/>
      <c r="I15" s="64"/>
      <c r="J15" s="64"/>
      <c r="K15" s="56"/>
      <c r="L15" s="56"/>
      <c r="M15" s="56"/>
      <c r="N15" s="56"/>
      <c r="O15" s="56"/>
      <c r="P15" s="56"/>
      <c r="Q15" s="56"/>
    </row>
    <row r="16" ht="67.5" customHeight="1">
      <c r="A16" s="56"/>
      <c r="B16" s="56"/>
      <c r="C16" s="62" t="s">
        <v>1046</v>
      </c>
      <c r="P16" s="67"/>
      <c r="Q16" s="56"/>
    </row>
    <row r="17" ht="46.5" customHeight="1">
      <c r="A17" s="56"/>
      <c r="B17" s="56"/>
      <c r="C17" s="62" t="s">
        <v>1047</v>
      </c>
      <c r="P17" s="67"/>
      <c r="Q17" s="56"/>
    </row>
    <row r="18" ht="55.5" customHeight="1">
      <c r="A18" s="56"/>
      <c r="B18" s="56"/>
      <c r="C18" s="62" t="s">
        <v>1048</v>
      </c>
      <c r="P18" s="67"/>
      <c r="Q18" s="56"/>
    </row>
    <row r="19" ht="45.0" customHeight="1">
      <c r="A19" s="56"/>
      <c r="B19" s="56"/>
      <c r="C19" s="62" t="s">
        <v>1049</v>
      </c>
      <c r="P19" s="67"/>
      <c r="Q19" s="56"/>
    </row>
    <row r="20">
      <c r="A20" s="56"/>
      <c r="B20" s="56"/>
      <c r="C20" s="63" t="s">
        <v>149</v>
      </c>
      <c r="D20" s="56" t="s">
        <v>1050</v>
      </c>
      <c r="E20" s="56"/>
      <c r="F20" s="56"/>
      <c r="G20" s="56"/>
      <c r="H20" s="135"/>
      <c r="I20" s="64"/>
      <c r="J20" s="64"/>
      <c r="K20" s="56"/>
      <c r="L20" s="56"/>
      <c r="M20" s="56"/>
      <c r="N20" s="56"/>
      <c r="O20" s="56"/>
      <c r="P20" s="56"/>
      <c r="Q20" s="56"/>
    </row>
    <row r="21" ht="15.75" customHeight="1">
      <c r="A21" s="56"/>
      <c r="B21" s="56"/>
      <c r="C21" s="63" t="s">
        <v>151</v>
      </c>
      <c r="D21" s="56" t="s">
        <v>1051</v>
      </c>
      <c r="E21" s="56"/>
      <c r="F21" s="56"/>
      <c r="G21" s="56"/>
      <c r="H21" s="135"/>
      <c r="I21" s="64"/>
      <c r="J21" s="64"/>
      <c r="K21" s="56"/>
      <c r="L21" s="56"/>
      <c r="M21" s="56"/>
      <c r="N21" s="56"/>
      <c r="O21" s="56"/>
      <c r="P21" s="56"/>
      <c r="Q21" s="56"/>
    </row>
    <row r="22" ht="30.0" customHeight="1">
      <c r="A22" s="56"/>
      <c r="B22" s="56"/>
      <c r="C22" s="237" t="s">
        <v>1052</v>
      </c>
      <c r="D22" s="62" t="s">
        <v>1053</v>
      </c>
      <c r="P22" s="56"/>
      <c r="Q22" s="56"/>
    </row>
    <row r="23" ht="15.75" customHeight="1">
      <c r="A23" s="56"/>
      <c r="B23" s="56"/>
      <c r="C23" s="63"/>
      <c r="D23" s="56"/>
      <c r="E23" s="56"/>
      <c r="F23" s="56"/>
      <c r="G23" s="56"/>
      <c r="H23" s="135"/>
      <c r="I23" s="64"/>
      <c r="J23" s="64"/>
      <c r="K23" s="56"/>
      <c r="L23" s="56"/>
      <c r="M23" s="56"/>
      <c r="N23" s="56"/>
      <c r="O23" s="56"/>
      <c r="P23" s="56"/>
      <c r="Q23" s="56"/>
    </row>
    <row r="24" ht="14.25" customHeight="1">
      <c r="A24" s="56"/>
      <c r="B24" s="56"/>
      <c r="C24" s="56"/>
      <c r="D24" s="56"/>
      <c r="E24" s="56"/>
      <c r="F24" s="94"/>
      <c r="G24" s="94"/>
      <c r="H24" s="56"/>
      <c r="I24" s="56"/>
      <c r="J24" s="56"/>
      <c r="K24" s="56"/>
      <c r="L24" s="56"/>
      <c r="M24" s="56"/>
      <c r="N24" s="56"/>
      <c r="O24" s="56"/>
      <c r="P24" s="56"/>
      <c r="Q24" s="56"/>
    </row>
    <row r="25" ht="15.75" customHeight="1">
      <c r="C25" s="36" t="s">
        <v>33</v>
      </c>
      <c r="D25" s="3"/>
      <c r="E25" s="3"/>
      <c r="F25" s="3"/>
      <c r="G25" s="3"/>
      <c r="H25" s="3"/>
      <c r="I25" s="3"/>
      <c r="J25" s="3"/>
      <c r="K25" s="3"/>
      <c r="L25" s="3"/>
      <c r="M25" s="4"/>
      <c r="N25" s="37" t="s">
        <v>34</v>
      </c>
      <c r="O25" s="38" t="s">
        <v>35</v>
      </c>
    </row>
    <row r="26" ht="15.75" customHeight="1">
      <c r="C26" s="9">
        <v>60.0</v>
      </c>
      <c r="D26" s="9" t="s">
        <v>254</v>
      </c>
      <c r="E26" s="10"/>
      <c r="F26" s="10"/>
      <c r="G26" s="10"/>
      <c r="H26" s="10"/>
      <c r="I26" s="10"/>
      <c r="J26" s="10"/>
      <c r="K26" s="10"/>
      <c r="L26" s="10"/>
      <c r="M26" s="10"/>
      <c r="N26" s="39">
        <v>86000.0</v>
      </c>
      <c r="O26" s="40"/>
    </row>
    <row r="27" ht="15.75" customHeight="1">
      <c r="C27" s="41"/>
      <c r="D27" s="47">
        <v>602.0</v>
      </c>
      <c r="E27" s="44" t="s">
        <v>336</v>
      </c>
      <c r="F27" s="44"/>
      <c r="G27" s="44"/>
      <c r="H27" s="44"/>
      <c r="I27" s="44"/>
      <c r="N27" s="45"/>
      <c r="O27" s="40"/>
    </row>
    <row r="28" ht="15.75" customHeight="1">
      <c r="C28" s="8">
        <v>42.0</v>
      </c>
      <c r="D28" s="9" t="s">
        <v>1054</v>
      </c>
      <c r="E28" s="10"/>
      <c r="F28" s="10"/>
      <c r="G28" s="10"/>
      <c r="H28" s="10"/>
      <c r="I28" s="10"/>
      <c r="J28" s="10"/>
      <c r="K28" s="10"/>
      <c r="L28" s="10"/>
      <c r="M28" s="10"/>
      <c r="N28" s="39"/>
      <c r="O28" s="48">
        <f>+N26</f>
        <v>86000</v>
      </c>
    </row>
    <row r="29" ht="15.75" customHeight="1">
      <c r="C29" s="41"/>
      <c r="D29" s="47">
        <v>421.0</v>
      </c>
      <c r="E29" s="44" t="s">
        <v>138</v>
      </c>
      <c r="F29" s="44"/>
      <c r="G29" s="44"/>
      <c r="H29" s="44"/>
      <c r="I29" s="44"/>
      <c r="N29" s="45"/>
      <c r="O29" s="40"/>
    </row>
    <row r="30" ht="15.75" customHeight="1">
      <c r="C30" s="41"/>
      <c r="D30" s="44"/>
      <c r="E30" s="44">
        <v>4212.0</v>
      </c>
      <c r="F30" s="44" t="s">
        <v>139</v>
      </c>
      <c r="G30" s="44"/>
      <c r="H30" s="44"/>
      <c r="I30" s="44"/>
      <c r="N30" s="45"/>
      <c r="O30" s="40"/>
    </row>
    <row r="31" ht="18.75" customHeight="1">
      <c r="D31" s="236" t="s">
        <v>1055</v>
      </c>
      <c r="N31" s="50"/>
      <c r="O31" s="51"/>
    </row>
    <row r="32" ht="15.75" customHeight="1"/>
    <row r="33" ht="15.75" customHeight="1">
      <c r="A33" s="56"/>
      <c r="B33" s="56"/>
      <c r="C33" s="63"/>
      <c r="D33" s="56"/>
      <c r="E33" s="56"/>
      <c r="F33" s="56"/>
      <c r="G33" s="56"/>
      <c r="H33" s="135"/>
      <c r="I33" s="64"/>
      <c r="J33" s="64"/>
      <c r="K33" s="56"/>
      <c r="L33" s="56"/>
      <c r="M33" s="56"/>
      <c r="N33" s="56"/>
      <c r="O33" s="56"/>
      <c r="P33" s="56"/>
      <c r="Q33" s="56"/>
    </row>
    <row r="34" ht="15.75" customHeight="1">
      <c r="C34" s="36" t="s">
        <v>33</v>
      </c>
      <c r="D34" s="3"/>
      <c r="E34" s="3"/>
      <c r="F34" s="3"/>
      <c r="G34" s="3"/>
      <c r="H34" s="3"/>
      <c r="I34" s="3"/>
      <c r="J34" s="3"/>
      <c r="K34" s="3"/>
      <c r="L34" s="3"/>
      <c r="M34" s="4"/>
      <c r="N34" s="37" t="s">
        <v>34</v>
      </c>
      <c r="O34" s="38" t="s">
        <v>35</v>
      </c>
    </row>
    <row r="35" ht="15.75" customHeight="1">
      <c r="C35" s="9">
        <v>24.0</v>
      </c>
      <c r="D35" s="9" t="s">
        <v>334</v>
      </c>
      <c r="E35" s="10"/>
      <c r="F35" s="10"/>
      <c r="G35" s="10"/>
      <c r="H35" s="10"/>
      <c r="I35" s="10"/>
      <c r="J35" s="10"/>
      <c r="K35" s="10"/>
      <c r="L35" s="10"/>
      <c r="M35" s="10"/>
      <c r="N35" s="39">
        <f>+O28</f>
        <v>86000</v>
      </c>
      <c r="O35" s="40"/>
    </row>
    <row r="36" ht="15.75" customHeight="1">
      <c r="C36" s="41"/>
      <c r="D36" s="47">
        <v>241.0</v>
      </c>
      <c r="E36" s="44" t="s">
        <v>336</v>
      </c>
      <c r="F36" s="44"/>
      <c r="G36" s="44"/>
      <c r="H36" s="44"/>
      <c r="I36" s="44"/>
      <c r="N36" s="45"/>
      <c r="O36" s="40"/>
    </row>
    <row r="37" ht="15.75" customHeight="1">
      <c r="D37" s="47"/>
      <c r="E37" s="44">
        <v>2411.0</v>
      </c>
      <c r="F37" s="44" t="s">
        <v>336</v>
      </c>
      <c r="G37" s="44"/>
      <c r="H37" s="44"/>
      <c r="I37" s="44"/>
      <c r="N37" s="45"/>
      <c r="O37" s="40"/>
    </row>
    <row r="38" ht="15.75" customHeight="1">
      <c r="C38" s="8">
        <v>61.0</v>
      </c>
      <c r="D38" s="9" t="s">
        <v>259</v>
      </c>
      <c r="E38" s="10"/>
      <c r="F38" s="10"/>
      <c r="G38" s="10"/>
      <c r="H38" s="10"/>
      <c r="I38" s="10"/>
      <c r="J38" s="10"/>
      <c r="K38" s="10"/>
      <c r="L38" s="10"/>
      <c r="M38" s="10"/>
      <c r="N38" s="39"/>
      <c r="O38" s="48">
        <f>+N35</f>
        <v>86000</v>
      </c>
    </row>
    <row r="39" ht="15.75" customHeight="1">
      <c r="C39" s="41"/>
      <c r="D39" s="47">
        <v>612.0</v>
      </c>
      <c r="E39" s="44" t="s">
        <v>336</v>
      </c>
      <c r="F39" s="44"/>
      <c r="G39" s="44"/>
      <c r="H39" s="44"/>
      <c r="I39" s="44"/>
      <c r="N39" s="45"/>
      <c r="O39" s="40"/>
    </row>
    <row r="40" ht="15.75" customHeight="1">
      <c r="D40" s="47"/>
      <c r="E40" s="44">
        <v>6121.0</v>
      </c>
      <c r="F40" s="44" t="s">
        <v>336</v>
      </c>
      <c r="G40" s="44"/>
      <c r="H40" s="44"/>
      <c r="I40" s="44"/>
      <c r="N40" s="45"/>
      <c r="O40" s="40"/>
    </row>
    <row r="41" ht="18.75" customHeight="1">
      <c r="D41" s="236" t="s">
        <v>1056</v>
      </c>
      <c r="N41" s="50"/>
      <c r="O41" s="51"/>
    </row>
    <row r="42" ht="15.75" customHeight="1"/>
    <row r="43" ht="36.0" customHeight="1">
      <c r="A43" s="56"/>
      <c r="B43" s="56"/>
      <c r="C43" s="62" t="s">
        <v>1057</v>
      </c>
      <c r="P43" s="67"/>
      <c r="Q43" s="56"/>
    </row>
    <row r="44" ht="26.25" customHeight="1">
      <c r="A44" s="56"/>
      <c r="B44" s="56"/>
      <c r="C44" s="62" t="s">
        <v>1058</v>
      </c>
      <c r="P44" s="67"/>
      <c r="Q44" s="56"/>
    </row>
    <row r="45" ht="24.0" customHeight="1">
      <c r="A45" s="56"/>
      <c r="B45" s="56"/>
      <c r="C45" s="62" t="s">
        <v>1059</v>
      </c>
      <c r="P45" s="67"/>
      <c r="Q45" s="56"/>
    </row>
    <row r="46" ht="14.25" customHeight="1">
      <c r="A46" s="56"/>
      <c r="B46" s="56"/>
      <c r="C46" s="56"/>
      <c r="D46" s="56"/>
      <c r="E46" s="56"/>
      <c r="F46" s="94"/>
      <c r="G46" s="94"/>
      <c r="H46" s="56"/>
      <c r="I46" s="56"/>
      <c r="J46" s="56"/>
      <c r="K46" s="56"/>
      <c r="L46" s="56"/>
      <c r="M46" s="56"/>
      <c r="N46" s="56"/>
      <c r="O46" s="56"/>
      <c r="P46" s="56"/>
      <c r="Q46" s="56"/>
    </row>
    <row r="47" ht="15.75" customHeight="1">
      <c r="C47" s="36" t="s">
        <v>33</v>
      </c>
      <c r="D47" s="3"/>
      <c r="E47" s="3"/>
      <c r="F47" s="3"/>
      <c r="G47" s="3"/>
      <c r="H47" s="3"/>
      <c r="I47" s="3"/>
      <c r="J47" s="3"/>
      <c r="K47" s="3"/>
      <c r="L47" s="3"/>
      <c r="M47" s="4"/>
      <c r="N47" s="37" t="s">
        <v>34</v>
      </c>
      <c r="O47" s="38" t="s">
        <v>35</v>
      </c>
    </row>
    <row r="48" ht="15.75" customHeight="1">
      <c r="C48" s="8">
        <v>12.0</v>
      </c>
      <c r="D48" s="9" t="s">
        <v>85</v>
      </c>
      <c r="E48" s="10"/>
      <c r="F48" s="10"/>
      <c r="G48" s="10"/>
      <c r="H48" s="10"/>
      <c r="I48" s="10"/>
      <c r="J48" s="10"/>
      <c r="K48" s="10"/>
      <c r="L48" s="10"/>
      <c r="M48" s="10"/>
      <c r="N48" s="39">
        <v>78000.0</v>
      </c>
      <c r="O48" s="40"/>
    </row>
    <row r="49" ht="15.75" customHeight="1">
      <c r="C49" s="41"/>
      <c r="D49" s="47">
        <v>121.0</v>
      </c>
      <c r="E49" s="44" t="s">
        <v>86</v>
      </c>
      <c r="F49" s="44"/>
      <c r="G49" s="44"/>
      <c r="H49" s="44"/>
      <c r="N49" s="45"/>
      <c r="O49" s="40"/>
    </row>
    <row r="50" ht="15.75" customHeight="1">
      <c r="C50" s="41"/>
      <c r="D50" s="44"/>
      <c r="E50" s="44">
        <v>1212.0</v>
      </c>
      <c r="F50" s="44" t="s">
        <v>41</v>
      </c>
      <c r="H50" s="44"/>
      <c r="N50" s="45"/>
      <c r="O50" s="40"/>
    </row>
    <row r="51" ht="15.75" customHeight="1">
      <c r="C51" s="9">
        <v>70.0</v>
      </c>
      <c r="D51" s="9" t="s">
        <v>48</v>
      </c>
      <c r="E51" s="10"/>
      <c r="F51" s="10"/>
      <c r="G51" s="10"/>
      <c r="H51" s="10"/>
      <c r="I51" s="10"/>
      <c r="J51" s="10"/>
      <c r="K51" s="10"/>
      <c r="L51" s="10"/>
      <c r="M51" s="10"/>
      <c r="N51" s="39"/>
      <c r="O51" s="48">
        <f>+N48</f>
        <v>78000</v>
      </c>
    </row>
    <row r="52" ht="15.75" customHeight="1">
      <c r="C52" s="41"/>
      <c r="D52" s="47">
        <v>702.0</v>
      </c>
      <c r="E52" s="44" t="s">
        <v>285</v>
      </c>
      <c r="F52" s="44"/>
      <c r="G52" s="44"/>
      <c r="H52" s="44"/>
      <c r="I52" s="44"/>
      <c r="N52" s="45"/>
      <c r="O52" s="40"/>
    </row>
    <row r="53" ht="15.75" customHeight="1">
      <c r="C53" s="41"/>
      <c r="D53" s="47"/>
      <c r="E53" s="44">
        <v>7022.0</v>
      </c>
      <c r="F53" s="44" t="s">
        <v>1060</v>
      </c>
      <c r="G53" s="44"/>
      <c r="N53" s="45"/>
      <c r="O53" s="40"/>
    </row>
    <row r="54" ht="15.75" customHeight="1">
      <c r="C54" s="41"/>
      <c r="D54" s="44"/>
      <c r="E54" s="44">
        <v>70221.0</v>
      </c>
      <c r="F54" s="44" t="s">
        <v>51</v>
      </c>
      <c r="G54" s="44"/>
      <c r="N54" s="45"/>
      <c r="O54" s="40"/>
    </row>
    <row r="55" ht="15.75" customHeight="1">
      <c r="D55" s="49" t="s">
        <v>1061</v>
      </c>
      <c r="N55" s="50"/>
      <c r="O55" s="51"/>
    </row>
    <row r="56" ht="15.75" customHeight="1"/>
    <row r="57" ht="15.75" customHeight="1">
      <c r="C57" s="26"/>
    </row>
    <row r="58" ht="15.75" customHeight="1">
      <c r="C58" s="36" t="s">
        <v>33</v>
      </c>
      <c r="D58" s="3"/>
      <c r="E58" s="3"/>
      <c r="F58" s="3"/>
      <c r="G58" s="3"/>
      <c r="H58" s="3"/>
      <c r="I58" s="3"/>
      <c r="J58" s="3"/>
      <c r="K58" s="3"/>
      <c r="L58" s="3"/>
      <c r="M58" s="4"/>
      <c r="N58" s="37" t="s">
        <v>34</v>
      </c>
      <c r="O58" s="38" t="s">
        <v>35</v>
      </c>
    </row>
    <row r="59" ht="15.75" customHeight="1">
      <c r="C59" s="8">
        <v>69.0</v>
      </c>
      <c r="D59" s="9" t="s">
        <v>91</v>
      </c>
      <c r="E59" s="10"/>
      <c r="F59" s="10"/>
      <c r="G59" s="10"/>
      <c r="H59" s="10"/>
      <c r="I59" s="10"/>
      <c r="J59" s="10"/>
      <c r="K59" s="10"/>
      <c r="L59" s="10"/>
      <c r="M59" s="10"/>
      <c r="N59" s="39">
        <v>45000.0</v>
      </c>
      <c r="O59" s="40"/>
    </row>
    <row r="60" ht="15.75" customHeight="1">
      <c r="C60" s="41"/>
      <c r="D60" s="47">
        <v>692.0</v>
      </c>
      <c r="E60" s="44" t="s">
        <v>285</v>
      </c>
      <c r="F60" s="44"/>
      <c r="G60" s="44"/>
      <c r="H60" s="44"/>
      <c r="N60" s="45"/>
      <c r="O60" s="40"/>
    </row>
    <row r="61" ht="15.75" customHeight="1">
      <c r="C61" s="41"/>
      <c r="D61" s="44"/>
      <c r="E61" s="53">
        <v>6922.0</v>
      </c>
      <c r="F61" s="44" t="s">
        <v>1060</v>
      </c>
      <c r="H61" s="44"/>
      <c r="N61" s="45"/>
      <c r="O61" s="40"/>
    </row>
    <row r="62" ht="15.75" customHeight="1">
      <c r="C62" s="8">
        <v>21.0</v>
      </c>
      <c r="D62" s="9" t="s">
        <v>284</v>
      </c>
      <c r="E62" s="10"/>
      <c r="F62" s="10"/>
      <c r="G62" s="10"/>
      <c r="H62" s="10"/>
      <c r="I62" s="10"/>
      <c r="J62" s="10"/>
      <c r="K62" s="10"/>
      <c r="L62" s="10"/>
      <c r="M62" s="10"/>
      <c r="N62" s="39"/>
      <c r="O62" s="48">
        <f>+N59</f>
        <v>45000</v>
      </c>
    </row>
    <row r="63" ht="15.75" customHeight="1">
      <c r="C63" s="41"/>
      <c r="D63" s="47">
        <v>211.0</v>
      </c>
      <c r="E63" s="44" t="s">
        <v>285</v>
      </c>
      <c r="F63" s="44"/>
      <c r="G63" s="44"/>
      <c r="H63" s="44"/>
      <c r="I63" s="44"/>
      <c r="N63" s="45"/>
      <c r="O63" s="40"/>
    </row>
    <row r="64" ht="15.75" customHeight="1">
      <c r="C64" s="41"/>
      <c r="D64" s="44"/>
      <c r="E64" s="53">
        <v>2111.0</v>
      </c>
      <c r="F64" s="44" t="s">
        <v>1062</v>
      </c>
      <c r="G64" s="44"/>
      <c r="N64" s="45"/>
      <c r="O64" s="40"/>
    </row>
    <row r="65" ht="15.75" customHeight="1">
      <c r="D65" s="49" t="s">
        <v>1063</v>
      </c>
      <c r="N65" s="50"/>
      <c r="O65" s="51"/>
    </row>
    <row r="66" ht="15.75" customHeight="1"/>
    <row r="67" ht="15.75" customHeight="1">
      <c r="A67" s="56"/>
      <c r="B67" s="56"/>
      <c r="C67" s="63"/>
      <c r="D67" s="56"/>
      <c r="E67" s="56"/>
      <c r="F67" s="56"/>
      <c r="G67" s="56"/>
      <c r="H67" s="135"/>
      <c r="I67" s="64"/>
      <c r="J67" s="64"/>
      <c r="K67" s="56"/>
      <c r="L67" s="56"/>
      <c r="M67" s="56"/>
      <c r="N67" s="56"/>
      <c r="O67" s="56"/>
      <c r="P67" s="56"/>
      <c r="Q67" s="56"/>
    </row>
    <row r="68" ht="14.25" customHeight="1">
      <c r="A68" s="56"/>
      <c r="B68" s="56"/>
      <c r="C68" s="56"/>
      <c r="D68" s="56"/>
      <c r="E68" s="56"/>
      <c r="F68" s="94"/>
      <c r="G68" s="94"/>
      <c r="H68" s="56"/>
      <c r="I68" s="56"/>
      <c r="J68" s="56"/>
      <c r="K68" s="56"/>
      <c r="L68" s="56"/>
      <c r="M68" s="56"/>
      <c r="N68" s="56"/>
      <c r="O68" s="56"/>
      <c r="P68" s="56"/>
      <c r="Q68" s="56"/>
    </row>
    <row r="69" ht="15.75" customHeight="1">
      <c r="C69" s="36" t="s">
        <v>33</v>
      </c>
      <c r="D69" s="3"/>
      <c r="E69" s="3"/>
      <c r="F69" s="3"/>
      <c r="G69" s="3"/>
      <c r="H69" s="3"/>
      <c r="I69" s="3"/>
      <c r="J69" s="3"/>
      <c r="K69" s="3"/>
      <c r="L69" s="3"/>
      <c r="M69" s="4"/>
      <c r="N69" s="37" t="s">
        <v>34</v>
      </c>
      <c r="O69" s="38" t="s">
        <v>35</v>
      </c>
    </row>
    <row r="70" ht="15.75" customHeight="1">
      <c r="C70" s="8">
        <v>42.0</v>
      </c>
      <c r="D70" s="9" t="s">
        <v>733</v>
      </c>
      <c r="E70" s="10"/>
      <c r="F70" s="10"/>
      <c r="G70" s="10"/>
      <c r="H70" s="10"/>
      <c r="I70" s="10"/>
      <c r="J70" s="10"/>
      <c r="K70" s="10"/>
      <c r="L70" s="10"/>
      <c r="M70" s="10"/>
      <c r="N70" s="39">
        <v>86000.0</v>
      </c>
      <c r="O70" s="40"/>
    </row>
    <row r="71" ht="15.75" customHeight="1">
      <c r="C71" s="41"/>
      <c r="D71" s="47">
        <v>423.0</v>
      </c>
      <c r="E71" s="44" t="s">
        <v>1064</v>
      </c>
      <c r="F71" s="44"/>
      <c r="G71" s="44"/>
      <c r="H71" s="44"/>
      <c r="I71" s="44"/>
      <c r="N71" s="45"/>
      <c r="O71" s="40"/>
    </row>
    <row r="72" ht="15.75" customHeight="1">
      <c r="C72" s="41"/>
      <c r="D72" s="44"/>
      <c r="E72" s="44">
        <v>4232.0</v>
      </c>
      <c r="F72" s="44" t="s">
        <v>139</v>
      </c>
      <c r="G72" s="44"/>
      <c r="H72" s="44"/>
      <c r="I72" s="44"/>
      <c r="N72" s="45"/>
      <c r="O72" s="40"/>
    </row>
    <row r="73" ht="15.75" customHeight="1">
      <c r="C73" s="8">
        <v>10.0</v>
      </c>
      <c r="D73" s="9" t="s">
        <v>129</v>
      </c>
      <c r="E73" s="10"/>
      <c r="F73" s="10"/>
      <c r="G73" s="10"/>
      <c r="H73" s="10"/>
      <c r="I73" s="10"/>
      <c r="J73" s="10"/>
      <c r="K73" s="10"/>
      <c r="L73" s="10"/>
      <c r="M73" s="10"/>
      <c r="N73" s="39"/>
      <c r="O73" s="48">
        <v>8000.0</v>
      </c>
    </row>
    <row r="74" ht="15.75" customHeight="1">
      <c r="C74" s="41"/>
      <c r="D74" s="47">
        <v>104.0</v>
      </c>
      <c r="E74" s="44" t="s">
        <v>130</v>
      </c>
      <c r="F74" s="44"/>
      <c r="G74" s="44"/>
      <c r="H74" s="44"/>
      <c r="I74" s="44"/>
      <c r="N74" s="45"/>
      <c r="O74" s="40"/>
    </row>
    <row r="75" ht="15.75" customHeight="1">
      <c r="C75" s="41"/>
      <c r="D75" s="44"/>
      <c r="E75" s="44">
        <v>1041.0</v>
      </c>
      <c r="F75" s="44" t="s">
        <v>74</v>
      </c>
      <c r="G75" s="44"/>
      <c r="H75" s="44"/>
      <c r="I75" s="44"/>
      <c r="N75" s="45"/>
      <c r="O75" s="40"/>
    </row>
    <row r="76" ht="15.75" customHeight="1">
      <c r="C76" s="8">
        <v>12.0</v>
      </c>
      <c r="D76" s="9" t="s">
        <v>85</v>
      </c>
      <c r="E76" s="10"/>
      <c r="F76" s="10"/>
      <c r="G76" s="10"/>
      <c r="H76" s="10"/>
      <c r="I76" s="10"/>
      <c r="J76" s="10"/>
      <c r="K76" s="10"/>
      <c r="L76" s="10"/>
      <c r="M76" s="10"/>
      <c r="N76" s="39"/>
      <c r="O76" s="48">
        <v>78000.0</v>
      </c>
    </row>
    <row r="77" ht="15.75" customHeight="1">
      <c r="C77" s="41"/>
      <c r="D77" s="47">
        <v>121.0</v>
      </c>
      <c r="E77" s="44" t="s">
        <v>86</v>
      </c>
      <c r="F77" s="44"/>
      <c r="G77" s="44"/>
      <c r="H77" s="44"/>
      <c r="I77" s="44"/>
      <c r="N77" s="45"/>
      <c r="O77" s="40"/>
    </row>
    <row r="78" ht="15.75" customHeight="1">
      <c r="C78" s="41"/>
      <c r="D78" s="44"/>
      <c r="E78" s="44">
        <v>1212.0</v>
      </c>
      <c r="F78" s="44" t="s">
        <v>41</v>
      </c>
      <c r="G78" s="44"/>
      <c r="H78" s="44"/>
      <c r="I78" s="44"/>
      <c r="N78" s="45"/>
      <c r="O78" s="40"/>
    </row>
    <row r="79" ht="18.75" customHeight="1">
      <c r="D79" s="236" t="s">
        <v>1065</v>
      </c>
      <c r="N79" s="50"/>
      <c r="O79" s="51"/>
    </row>
    <row r="80" ht="15.75" customHeight="1"/>
    <row r="81" ht="15.75" customHeight="1"/>
    <row r="82" ht="15.75" customHeight="1">
      <c r="A82" s="56"/>
      <c r="B82" s="56"/>
      <c r="C82" s="63" t="s">
        <v>1066</v>
      </c>
      <c r="D82" s="56"/>
      <c r="E82" s="56"/>
      <c r="F82" s="56"/>
      <c r="G82" s="56"/>
      <c r="H82" s="135"/>
      <c r="I82" s="64"/>
      <c r="J82" s="64"/>
      <c r="K82" s="56"/>
      <c r="L82" s="56"/>
      <c r="M82" s="56"/>
      <c r="N82" s="56"/>
      <c r="O82" s="56"/>
      <c r="P82" s="56"/>
      <c r="Q82" s="56"/>
    </row>
    <row r="83" ht="15.75" customHeight="1">
      <c r="A83" s="56"/>
      <c r="B83" s="56"/>
      <c r="C83" s="63"/>
      <c r="D83" s="56"/>
      <c r="E83" s="56"/>
      <c r="F83" s="56"/>
      <c r="G83" s="56"/>
      <c r="H83" s="135"/>
      <c r="I83" s="64"/>
      <c r="J83" s="64"/>
      <c r="K83" s="56"/>
      <c r="L83" s="56"/>
      <c r="M83" s="56"/>
      <c r="N83" s="56"/>
      <c r="O83" s="56"/>
      <c r="P83" s="56"/>
      <c r="Q83" s="56"/>
    </row>
    <row r="84" ht="45.75" customHeight="1">
      <c r="A84" s="56"/>
      <c r="B84" s="56"/>
      <c r="C84" s="62" t="s">
        <v>1067</v>
      </c>
      <c r="P84" s="67"/>
      <c r="Q84" s="56"/>
    </row>
    <row r="85" ht="37.5" customHeight="1">
      <c r="A85" s="56"/>
      <c r="B85" s="56"/>
      <c r="C85" s="62" t="s">
        <v>1068</v>
      </c>
      <c r="P85" s="67"/>
      <c r="Q85" s="56"/>
    </row>
    <row r="86" ht="40.5" customHeight="1">
      <c r="A86" s="56"/>
      <c r="B86" s="56"/>
      <c r="C86" s="62" t="s">
        <v>1069</v>
      </c>
      <c r="P86" s="67"/>
      <c r="Q86" s="56"/>
    </row>
    <row r="87" ht="48.0" customHeight="1">
      <c r="A87" s="56"/>
      <c r="B87" s="56"/>
      <c r="C87" s="62" t="s">
        <v>1070</v>
      </c>
      <c r="P87" s="67"/>
      <c r="Q87" s="56"/>
    </row>
    <row r="88" ht="30.0" customHeight="1">
      <c r="A88" s="56"/>
      <c r="B88" s="56"/>
      <c r="C88" s="62" t="s">
        <v>1071</v>
      </c>
      <c r="P88" s="67"/>
      <c r="Q88" s="56"/>
    </row>
    <row r="89" ht="52.5" customHeight="1">
      <c r="A89" s="56"/>
      <c r="B89" s="56"/>
      <c r="C89" s="62" t="s">
        <v>1072</v>
      </c>
      <c r="P89" s="67"/>
      <c r="Q89" s="56"/>
    </row>
    <row r="90" ht="61.5" customHeight="1">
      <c r="A90" s="56"/>
      <c r="B90" s="56"/>
      <c r="C90" s="62" t="s">
        <v>1073</v>
      </c>
      <c r="P90" s="67"/>
      <c r="Q90" s="56"/>
    </row>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0">
    <mergeCell ref="B1:E1"/>
    <mergeCell ref="F1:G1"/>
    <mergeCell ref="B2:O2"/>
    <mergeCell ref="B5:O5"/>
    <mergeCell ref="C8:O8"/>
    <mergeCell ref="C9:O9"/>
    <mergeCell ref="C10:O10"/>
    <mergeCell ref="C16:O16"/>
    <mergeCell ref="C17:O17"/>
    <mergeCell ref="C18:O18"/>
    <mergeCell ref="C19:O19"/>
    <mergeCell ref="D22:O22"/>
    <mergeCell ref="C25:M25"/>
    <mergeCell ref="D31:M31"/>
    <mergeCell ref="C34:M34"/>
    <mergeCell ref="D41:M41"/>
    <mergeCell ref="C43:O43"/>
    <mergeCell ref="C44:O44"/>
    <mergeCell ref="C45:O45"/>
    <mergeCell ref="C47:M47"/>
    <mergeCell ref="C58:M58"/>
    <mergeCell ref="C89:O89"/>
    <mergeCell ref="C90:O90"/>
    <mergeCell ref="C69:M69"/>
    <mergeCell ref="D79:M79"/>
    <mergeCell ref="C84:O84"/>
    <mergeCell ref="C85:O85"/>
    <mergeCell ref="C86:O86"/>
    <mergeCell ref="C87:O87"/>
    <mergeCell ref="C88:O88"/>
  </mergeCells>
  <printOptions/>
  <pageMargins bottom="0.75" footer="0.0" header="0.0" left="0.7" right="0.7" top="0.75"/>
  <pageSetup paperSize="9" orientation="portrait"/>
  <drawing r:id="rId1"/>
</worksheet>
</file>

<file path=xl/worksheets/sheet4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7" width="10.71"/>
    <col customWidth="1" min="8" max="8" width="13.29"/>
    <col customWidth="1" min="9" max="9" width="11.43"/>
    <col customWidth="1" min="10" max="10" width="13.29"/>
    <col customWidth="1" min="11"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1074</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0.5" customHeight="1">
      <c r="A5" s="56"/>
      <c r="B5" s="11" t="s">
        <v>1075</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1076</v>
      </c>
      <c r="G7" s="61"/>
      <c r="H7" s="61"/>
      <c r="I7" s="61"/>
      <c r="J7" s="61"/>
      <c r="K7" s="61"/>
      <c r="L7" s="61"/>
      <c r="M7" s="61"/>
      <c r="N7" s="61"/>
      <c r="O7" s="61"/>
      <c r="P7" s="56"/>
      <c r="Q7" s="56"/>
    </row>
    <row r="8" ht="45.0" customHeight="1">
      <c r="A8" s="56"/>
      <c r="B8" s="14"/>
      <c r="C8" s="62" t="s">
        <v>1077</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101" t="s">
        <v>1078</v>
      </c>
      <c r="G10" s="128"/>
      <c r="H10" s="128"/>
      <c r="I10" s="128"/>
      <c r="J10" s="128"/>
      <c r="K10" s="102"/>
      <c r="L10" s="56"/>
      <c r="M10" s="56"/>
      <c r="N10" s="56"/>
      <c r="O10" s="56"/>
      <c r="P10" s="56"/>
      <c r="Q10" s="56"/>
    </row>
    <row r="11" ht="28.5" customHeight="1">
      <c r="A11" s="56"/>
      <c r="B11" s="56"/>
      <c r="C11" s="56"/>
      <c r="D11" s="56"/>
      <c r="E11" s="56"/>
      <c r="F11" s="238" t="s">
        <v>1079</v>
      </c>
      <c r="G11" s="238" t="s">
        <v>1080</v>
      </c>
      <c r="H11" s="238" t="s">
        <v>1081</v>
      </c>
      <c r="I11" s="238" t="s">
        <v>10</v>
      </c>
      <c r="J11" s="238" t="s">
        <v>1082</v>
      </c>
      <c r="K11" s="238" t="s">
        <v>1083</v>
      </c>
      <c r="L11" s="56"/>
      <c r="M11" s="56"/>
      <c r="N11" s="56"/>
      <c r="O11" s="56"/>
      <c r="P11" s="56"/>
      <c r="Q11" s="56"/>
    </row>
    <row r="12">
      <c r="A12" s="56"/>
      <c r="B12" s="56"/>
      <c r="C12" s="56"/>
      <c r="D12" s="56"/>
      <c r="E12" s="56"/>
      <c r="F12" s="239" t="s">
        <v>1084</v>
      </c>
      <c r="G12" s="240">
        <v>200.0</v>
      </c>
      <c r="H12" s="240" t="s">
        <v>1085</v>
      </c>
      <c r="I12" s="241">
        <v>120000.0</v>
      </c>
      <c r="J12" s="241">
        <v>22800.0</v>
      </c>
      <c r="K12" s="241">
        <v>142800.0</v>
      </c>
      <c r="L12" s="56"/>
      <c r="M12" s="56"/>
      <c r="N12" s="56"/>
      <c r="O12" s="56"/>
      <c r="P12" s="56"/>
      <c r="Q12" s="56"/>
    </row>
    <row r="13">
      <c r="A13" s="56"/>
      <c r="B13" s="56"/>
      <c r="C13" s="56"/>
      <c r="D13" s="56"/>
      <c r="E13" s="56"/>
      <c r="F13" s="209"/>
      <c r="G13" s="240">
        <v>2.0</v>
      </c>
      <c r="H13" s="240">
        <v>200.0</v>
      </c>
      <c r="I13" s="240"/>
      <c r="J13" s="240"/>
      <c r="K13" s="240"/>
      <c r="L13" s="56"/>
      <c r="M13" s="56"/>
      <c r="N13" s="56"/>
      <c r="O13" s="56"/>
      <c r="P13" s="56"/>
      <c r="Q13" s="56"/>
    </row>
    <row r="14">
      <c r="A14" s="56"/>
      <c r="B14" s="56"/>
      <c r="C14" s="56"/>
      <c r="D14" s="56"/>
      <c r="E14" s="56"/>
      <c r="F14" s="242"/>
      <c r="G14" s="242"/>
      <c r="H14" s="242"/>
      <c r="I14" s="242"/>
      <c r="J14" s="242"/>
      <c r="K14" s="243">
        <v>142800.0</v>
      </c>
      <c r="L14" s="56"/>
      <c r="M14" s="56"/>
      <c r="N14" s="56"/>
      <c r="O14" s="56"/>
      <c r="P14" s="56"/>
      <c r="Q14" s="56"/>
    </row>
    <row r="15">
      <c r="A15" s="56"/>
      <c r="B15" s="56"/>
      <c r="C15" s="56"/>
      <c r="D15" s="56"/>
      <c r="E15" s="56"/>
      <c r="F15" s="56"/>
      <c r="G15" s="56"/>
      <c r="H15" s="56"/>
      <c r="I15" s="56"/>
      <c r="J15" s="56"/>
      <c r="K15" s="56"/>
      <c r="L15" s="56"/>
      <c r="M15" s="56"/>
      <c r="N15" s="56"/>
      <c r="O15" s="56"/>
      <c r="P15" s="56"/>
      <c r="Q15" s="56"/>
    </row>
    <row r="16">
      <c r="A16" s="56"/>
      <c r="B16" s="56"/>
      <c r="C16" s="56" t="s">
        <v>1086</v>
      </c>
      <c r="D16" s="56"/>
      <c r="E16" s="56"/>
      <c r="F16" s="56"/>
      <c r="G16" s="56"/>
      <c r="H16" s="56"/>
      <c r="I16" s="56"/>
      <c r="J16" s="56"/>
      <c r="K16" s="56"/>
      <c r="L16" s="56"/>
      <c r="M16" s="56"/>
      <c r="N16" s="56"/>
      <c r="O16" s="56"/>
      <c r="P16" s="56"/>
      <c r="Q16" s="56"/>
    </row>
    <row r="17">
      <c r="A17" s="56"/>
      <c r="B17" s="56"/>
      <c r="C17" s="56"/>
      <c r="D17" s="56"/>
      <c r="E17" s="56"/>
      <c r="F17" s="56"/>
      <c r="G17" s="56"/>
      <c r="H17" s="56"/>
      <c r="I17" s="56"/>
      <c r="J17" s="56"/>
      <c r="K17" s="56"/>
      <c r="L17" s="56"/>
      <c r="M17" s="56"/>
      <c r="N17" s="56"/>
      <c r="O17" s="56"/>
      <c r="P17" s="56"/>
      <c r="Q17" s="56"/>
    </row>
    <row r="18">
      <c r="A18" s="56"/>
      <c r="B18" s="56"/>
      <c r="C18" s="63" t="s">
        <v>63</v>
      </c>
      <c r="D18" s="56"/>
      <c r="E18" s="56"/>
      <c r="F18" s="56"/>
      <c r="G18" s="56"/>
      <c r="H18" s="56"/>
      <c r="I18" s="64"/>
      <c r="J18" s="64"/>
      <c r="K18" s="56"/>
      <c r="L18" s="56"/>
      <c r="M18" s="56"/>
      <c r="N18" s="56"/>
      <c r="O18" s="56"/>
      <c r="P18" s="56"/>
      <c r="Q18" s="56"/>
    </row>
    <row r="19">
      <c r="A19" s="56"/>
      <c r="B19" s="56"/>
      <c r="C19" s="63"/>
      <c r="D19" s="56"/>
      <c r="E19" s="56"/>
      <c r="F19" s="56"/>
      <c r="G19" s="56"/>
      <c r="H19" s="135"/>
      <c r="I19" s="64"/>
      <c r="J19" s="64"/>
      <c r="K19" s="56"/>
      <c r="L19" s="56"/>
      <c r="M19" s="56"/>
      <c r="N19" s="56"/>
      <c r="O19" s="56"/>
      <c r="P19" s="56"/>
      <c r="Q19" s="56"/>
    </row>
    <row r="20" ht="67.5" customHeight="1">
      <c r="A20" s="56"/>
      <c r="B20" s="56"/>
      <c r="C20" s="62" t="s">
        <v>1087</v>
      </c>
      <c r="P20" s="67"/>
      <c r="Q20" s="56"/>
    </row>
    <row r="21" ht="46.5" customHeight="1">
      <c r="A21" s="56"/>
      <c r="B21" s="56"/>
      <c r="C21" s="62" t="s">
        <v>1088</v>
      </c>
      <c r="P21" s="67"/>
      <c r="Q21" s="56"/>
    </row>
    <row r="22" ht="15.75" customHeight="1">
      <c r="A22" s="56"/>
      <c r="B22" s="56"/>
      <c r="C22" s="63"/>
      <c r="D22" s="56"/>
      <c r="E22" s="56"/>
      <c r="F22" s="56"/>
      <c r="G22" s="56"/>
      <c r="H22" s="135"/>
      <c r="I22" s="64"/>
      <c r="J22" s="64"/>
      <c r="K22" s="56"/>
      <c r="L22" s="56"/>
      <c r="M22" s="56"/>
      <c r="N22" s="56"/>
      <c r="O22" s="56"/>
      <c r="P22" s="56"/>
      <c r="Q22" s="56"/>
    </row>
    <row r="23" ht="30.0" customHeight="1">
      <c r="A23" s="56"/>
      <c r="B23" s="56"/>
      <c r="C23" s="56"/>
      <c r="D23" s="56"/>
      <c r="E23" s="56"/>
      <c r="F23" s="244" t="s">
        <v>1080</v>
      </c>
      <c r="G23" s="244" t="s">
        <v>1089</v>
      </c>
      <c r="H23" s="244" t="s">
        <v>269</v>
      </c>
      <c r="I23" s="56"/>
      <c r="J23" s="239" t="s">
        <v>1090</v>
      </c>
      <c r="K23" s="56"/>
      <c r="L23" s="245" t="s">
        <v>1091</v>
      </c>
      <c r="M23" s="56"/>
      <c r="N23" s="56"/>
      <c r="O23" s="56"/>
      <c r="P23" s="56"/>
      <c r="Q23" s="56"/>
    </row>
    <row r="24" ht="14.25" customHeight="1">
      <c r="A24" s="56"/>
      <c r="B24" s="56"/>
      <c r="C24" s="56"/>
      <c r="D24" s="56"/>
      <c r="E24" s="56"/>
      <c r="F24" s="240">
        <v>200.0</v>
      </c>
      <c r="G24" s="240">
        <v>599.0</v>
      </c>
      <c r="H24" s="110">
        <v>119800.0</v>
      </c>
      <c r="I24" s="56"/>
      <c r="J24" s="246"/>
      <c r="K24" s="56"/>
      <c r="L24" s="56"/>
      <c r="M24" s="56"/>
      <c r="N24" s="56"/>
      <c r="O24" s="56"/>
      <c r="P24" s="56"/>
      <c r="Q24" s="56"/>
    </row>
    <row r="25" ht="14.25" customHeight="1">
      <c r="A25" s="56"/>
      <c r="B25" s="56"/>
      <c r="C25" s="56"/>
      <c r="D25" s="56"/>
      <c r="E25" s="56"/>
      <c r="F25" s="240">
        <v>2.0</v>
      </c>
      <c r="G25" s="240">
        <v>100.0</v>
      </c>
      <c r="H25" s="247">
        <v>200.0</v>
      </c>
      <c r="I25" s="56"/>
      <c r="J25" s="209"/>
      <c r="K25" s="56"/>
      <c r="L25" s="56"/>
      <c r="M25" s="56"/>
      <c r="N25" s="56"/>
      <c r="O25" s="56"/>
      <c r="P25" s="56"/>
      <c r="Q25" s="56"/>
    </row>
    <row r="26" ht="14.25" customHeight="1">
      <c r="A26" s="56"/>
      <c r="B26" s="56"/>
      <c r="C26" s="56"/>
      <c r="D26" s="56"/>
      <c r="E26" s="56"/>
      <c r="F26" s="242" t="s">
        <v>1083</v>
      </c>
      <c r="G26" s="242"/>
      <c r="H26" s="248">
        <v>120000.0</v>
      </c>
      <c r="I26" s="56"/>
      <c r="J26" s="56"/>
      <c r="K26" s="56"/>
      <c r="L26" s="56"/>
      <c r="M26" s="56"/>
      <c r="N26" s="56"/>
      <c r="O26" s="56"/>
      <c r="P26" s="56"/>
      <c r="Q26" s="56"/>
    </row>
    <row r="27" ht="14.25" customHeight="1">
      <c r="A27" s="56"/>
      <c r="B27" s="56"/>
      <c r="C27" s="56"/>
      <c r="D27" s="56"/>
      <c r="E27" s="56"/>
      <c r="F27" s="94"/>
      <c r="G27" s="94"/>
      <c r="H27" s="56"/>
      <c r="I27" s="56"/>
      <c r="J27" s="56"/>
      <c r="K27" s="56"/>
      <c r="L27" s="56"/>
      <c r="M27" s="56"/>
      <c r="N27" s="56"/>
      <c r="O27" s="56"/>
      <c r="P27" s="56"/>
      <c r="Q27" s="56"/>
    </row>
    <row r="28" ht="30.0" customHeight="1">
      <c r="A28" s="56"/>
      <c r="B28" s="56"/>
      <c r="C28" s="62" t="s">
        <v>1092</v>
      </c>
      <c r="P28" s="56"/>
      <c r="Q28" s="56"/>
    </row>
    <row r="29" ht="14.25" customHeight="1">
      <c r="A29" s="56"/>
      <c r="B29" s="56"/>
      <c r="C29" s="56"/>
      <c r="D29" s="56"/>
      <c r="E29" s="56"/>
      <c r="F29" s="94"/>
      <c r="G29" s="94"/>
      <c r="H29" s="56"/>
      <c r="I29" s="56"/>
      <c r="J29" s="56"/>
      <c r="K29" s="56"/>
      <c r="L29" s="56"/>
      <c r="M29" s="56"/>
      <c r="N29" s="56"/>
      <c r="O29" s="56"/>
      <c r="P29" s="56"/>
      <c r="Q29" s="56"/>
    </row>
    <row r="30" ht="14.25" customHeight="1">
      <c r="A30" s="56"/>
      <c r="B30" s="56"/>
      <c r="C30" s="56"/>
      <c r="D30" s="56"/>
      <c r="E30" s="56"/>
      <c r="F30" s="94"/>
      <c r="G30" s="94"/>
      <c r="H30" s="56"/>
      <c r="I30" s="56"/>
      <c r="J30" s="56"/>
      <c r="K30" s="56"/>
      <c r="L30" s="56"/>
      <c r="M30" s="56"/>
      <c r="N30" s="56"/>
      <c r="O30" s="56"/>
      <c r="P30" s="56"/>
      <c r="Q30" s="56"/>
    </row>
    <row r="31" ht="15.75" customHeight="1">
      <c r="C31" s="36" t="s">
        <v>33</v>
      </c>
      <c r="D31" s="3"/>
      <c r="E31" s="3"/>
      <c r="F31" s="3"/>
      <c r="G31" s="3"/>
      <c r="H31" s="3"/>
      <c r="I31" s="3"/>
      <c r="J31" s="3"/>
      <c r="K31" s="3"/>
      <c r="L31" s="3"/>
      <c r="M31" s="4"/>
      <c r="N31" s="37" t="s">
        <v>34</v>
      </c>
      <c r="O31" s="38" t="s">
        <v>35</v>
      </c>
    </row>
    <row r="32" ht="15.75" customHeight="1">
      <c r="C32" s="9">
        <v>60.0</v>
      </c>
      <c r="D32" s="9" t="s">
        <v>254</v>
      </c>
      <c r="E32" s="10"/>
      <c r="F32" s="10"/>
      <c r="G32" s="10"/>
      <c r="H32" s="10"/>
      <c r="I32" s="10"/>
      <c r="J32" s="10"/>
      <c r="K32" s="10"/>
      <c r="L32" s="10"/>
      <c r="M32" s="10"/>
      <c r="N32" s="39">
        <v>120000.0</v>
      </c>
      <c r="O32" s="40"/>
    </row>
    <row r="33" ht="15.75" customHeight="1">
      <c r="C33" s="41"/>
      <c r="D33" s="47">
        <v>601.0</v>
      </c>
      <c r="E33" s="44" t="s">
        <v>92</v>
      </c>
      <c r="F33" s="44"/>
      <c r="G33" s="44"/>
      <c r="H33" s="44"/>
      <c r="I33" s="44"/>
      <c r="N33" s="45"/>
      <c r="O33" s="40"/>
    </row>
    <row r="34" ht="15.75" customHeight="1">
      <c r="D34" s="47"/>
      <c r="E34" s="44">
        <v>6011.0</v>
      </c>
      <c r="F34" s="44" t="s">
        <v>1093</v>
      </c>
      <c r="G34" s="44"/>
      <c r="H34" s="44"/>
      <c r="I34" s="249">
        <v>-119800.0</v>
      </c>
      <c r="N34" s="45"/>
      <c r="O34" s="40"/>
    </row>
    <row r="35" ht="15.75" customHeight="1">
      <c r="D35" s="47"/>
      <c r="E35" s="44">
        <v>60112.0</v>
      </c>
      <c r="F35" s="44" t="s">
        <v>1094</v>
      </c>
      <c r="G35" s="44"/>
      <c r="H35" s="44"/>
      <c r="I35" s="44">
        <v>-200.0</v>
      </c>
      <c r="N35" s="45"/>
      <c r="O35" s="40"/>
    </row>
    <row r="36" ht="15.75" customHeight="1">
      <c r="C36" s="9">
        <v>40.0</v>
      </c>
      <c r="D36" s="9" t="s">
        <v>44</v>
      </c>
      <c r="E36" s="10"/>
      <c r="F36" s="10"/>
      <c r="G36" s="10"/>
      <c r="H36" s="10"/>
      <c r="I36" s="10"/>
      <c r="J36" s="10"/>
      <c r="K36" s="10"/>
      <c r="L36" s="10"/>
      <c r="M36" s="10"/>
      <c r="N36" s="39">
        <v>22800.0</v>
      </c>
      <c r="O36" s="40"/>
    </row>
    <row r="37" ht="15.75" customHeight="1">
      <c r="C37" s="41"/>
      <c r="D37" s="47">
        <v>401.0</v>
      </c>
      <c r="E37" s="44" t="s">
        <v>45</v>
      </c>
      <c r="F37" s="44"/>
      <c r="G37" s="44"/>
      <c r="H37" s="44"/>
      <c r="I37" s="44"/>
      <c r="N37" s="45"/>
      <c r="O37" s="40"/>
    </row>
    <row r="38" ht="15.75" customHeight="1">
      <c r="C38" s="41"/>
      <c r="D38" s="47"/>
      <c r="E38" s="44">
        <v>4011.0</v>
      </c>
      <c r="F38" s="44" t="s">
        <v>46</v>
      </c>
      <c r="G38" s="44"/>
      <c r="H38" s="44"/>
      <c r="I38" s="44"/>
      <c r="N38" s="45"/>
      <c r="O38" s="40"/>
    </row>
    <row r="39" ht="15.75" customHeight="1">
      <c r="C39" s="41"/>
      <c r="D39" s="44"/>
      <c r="E39" s="44">
        <v>40111.0</v>
      </c>
      <c r="F39" s="44" t="s">
        <v>88</v>
      </c>
      <c r="G39" s="44"/>
      <c r="H39" s="44"/>
      <c r="I39" s="44"/>
      <c r="N39" s="45"/>
      <c r="O39" s="40"/>
    </row>
    <row r="40" ht="15.75" customHeight="1">
      <c r="C40" s="8">
        <v>42.0</v>
      </c>
      <c r="D40" s="9" t="s">
        <v>1054</v>
      </c>
      <c r="E40" s="10"/>
      <c r="F40" s="10"/>
      <c r="G40" s="10"/>
      <c r="H40" s="10"/>
      <c r="I40" s="10"/>
      <c r="J40" s="10"/>
      <c r="K40" s="10"/>
      <c r="L40" s="10"/>
      <c r="M40" s="10"/>
      <c r="N40" s="39"/>
      <c r="O40" s="48">
        <v>142800.0</v>
      </c>
    </row>
    <row r="41" ht="15.75" customHeight="1">
      <c r="C41" s="41"/>
      <c r="D41" s="47">
        <v>421.0</v>
      </c>
      <c r="E41" s="44" t="s">
        <v>138</v>
      </c>
      <c r="F41" s="44"/>
      <c r="G41" s="44"/>
      <c r="H41" s="44"/>
      <c r="I41" s="44"/>
      <c r="N41" s="45"/>
      <c r="O41" s="40"/>
    </row>
    <row r="42" ht="15.75" customHeight="1">
      <c r="C42" s="41"/>
      <c r="D42" s="44"/>
      <c r="E42" s="44">
        <v>4212.0</v>
      </c>
      <c r="F42" s="44" t="s">
        <v>139</v>
      </c>
      <c r="G42" s="44"/>
      <c r="H42" s="44"/>
      <c r="I42" s="44"/>
      <c r="N42" s="45"/>
      <c r="O42" s="40"/>
    </row>
    <row r="43" ht="15.75" customHeight="1">
      <c r="C43" s="41"/>
      <c r="D43" s="44"/>
      <c r="E43" s="44">
        <v>42121.0</v>
      </c>
      <c r="F43" s="44" t="s">
        <v>1095</v>
      </c>
      <c r="G43" s="44"/>
      <c r="H43" s="44"/>
      <c r="I43" s="44"/>
      <c r="N43" s="45"/>
      <c r="O43" s="40"/>
    </row>
    <row r="44" ht="18.75" customHeight="1">
      <c r="D44" s="236" t="s">
        <v>1096</v>
      </c>
      <c r="N44" s="50"/>
      <c r="O44" s="51"/>
    </row>
    <row r="45" ht="15.75" customHeight="1"/>
    <row r="46" ht="15.75" customHeight="1"/>
    <row r="47" ht="15.75" customHeight="1"/>
    <row r="48" ht="15.75" customHeight="1">
      <c r="C48" s="27" t="s">
        <v>1097</v>
      </c>
    </row>
    <row r="49" ht="15.75" customHeight="1"/>
    <row r="50" ht="15.75" customHeight="1">
      <c r="C50" s="36" t="s">
        <v>33</v>
      </c>
      <c r="D50" s="3"/>
      <c r="E50" s="3"/>
      <c r="F50" s="3"/>
      <c r="G50" s="3"/>
      <c r="H50" s="3"/>
      <c r="I50" s="3"/>
      <c r="J50" s="3"/>
      <c r="K50" s="3"/>
      <c r="L50" s="3"/>
      <c r="M50" s="4"/>
      <c r="N50" s="37" t="s">
        <v>34</v>
      </c>
      <c r="O50" s="38" t="s">
        <v>35</v>
      </c>
    </row>
    <row r="51" ht="15.75" customHeight="1">
      <c r="C51" s="9">
        <v>20.0</v>
      </c>
      <c r="D51" s="9" t="s">
        <v>94</v>
      </c>
      <c r="E51" s="10"/>
      <c r="F51" s="10"/>
      <c r="G51" s="10"/>
      <c r="H51" s="10"/>
      <c r="I51" s="10"/>
      <c r="J51" s="10"/>
      <c r="K51" s="10"/>
      <c r="L51" s="10"/>
      <c r="M51" s="10"/>
      <c r="N51" s="39">
        <f>+N32</f>
        <v>120000</v>
      </c>
      <c r="O51" s="40"/>
    </row>
    <row r="52" ht="15.75" customHeight="1">
      <c r="C52" s="41"/>
      <c r="D52" s="47">
        <v>201.0</v>
      </c>
      <c r="E52" s="44" t="s">
        <v>49</v>
      </c>
      <c r="F52" s="44"/>
      <c r="G52" s="44"/>
      <c r="H52" s="44"/>
      <c r="I52" s="44"/>
      <c r="N52" s="45"/>
      <c r="O52" s="40"/>
    </row>
    <row r="53" ht="15.75" customHeight="1">
      <c r="D53" s="47"/>
      <c r="E53" s="44">
        <v>2011.0</v>
      </c>
      <c r="F53" s="44" t="s">
        <v>49</v>
      </c>
      <c r="G53" s="44"/>
      <c r="H53" s="44"/>
      <c r="I53" s="44"/>
      <c r="N53" s="45"/>
      <c r="O53" s="40"/>
    </row>
    <row r="54" ht="15.75" customHeight="1">
      <c r="D54" s="47"/>
      <c r="E54" s="44">
        <v>20111.0</v>
      </c>
      <c r="F54" s="44" t="s">
        <v>73</v>
      </c>
      <c r="G54" s="44"/>
      <c r="H54" s="44"/>
      <c r="I54" s="44"/>
      <c r="N54" s="45"/>
      <c r="O54" s="40"/>
    </row>
    <row r="55" ht="15.75" customHeight="1">
      <c r="C55" s="8">
        <v>61.0</v>
      </c>
      <c r="D55" s="9" t="s">
        <v>259</v>
      </c>
      <c r="E55" s="10"/>
      <c r="F55" s="10"/>
      <c r="G55" s="10"/>
      <c r="H55" s="10"/>
      <c r="I55" s="10"/>
      <c r="J55" s="10"/>
      <c r="K55" s="10"/>
      <c r="L55" s="10"/>
      <c r="M55" s="10"/>
      <c r="N55" s="39"/>
      <c r="O55" s="48">
        <f>+N51</f>
        <v>120000</v>
      </c>
    </row>
    <row r="56" ht="15.75" customHeight="1">
      <c r="C56" s="41"/>
      <c r="D56" s="47">
        <v>611.0</v>
      </c>
      <c r="E56" s="44" t="s">
        <v>1098</v>
      </c>
      <c r="F56" s="44"/>
      <c r="G56" s="44"/>
      <c r="H56" s="44"/>
      <c r="I56" s="44"/>
      <c r="N56" s="45"/>
      <c r="O56" s="40"/>
    </row>
    <row r="57" ht="15.75" customHeight="1">
      <c r="D57" s="47"/>
      <c r="E57" s="44">
        <v>6111.0</v>
      </c>
      <c r="F57" s="44" t="s">
        <v>49</v>
      </c>
      <c r="G57" s="44"/>
      <c r="H57" s="44"/>
      <c r="I57" s="44"/>
      <c r="N57" s="45"/>
      <c r="O57" s="40"/>
    </row>
    <row r="58" ht="18.75" customHeight="1">
      <c r="D58" s="236" t="s">
        <v>1099</v>
      </c>
      <c r="N58" s="50"/>
      <c r="O58" s="51"/>
    </row>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5">
    <mergeCell ref="C20:O20"/>
    <mergeCell ref="C21:O21"/>
    <mergeCell ref="J23:J25"/>
    <mergeCell ref="C28:O28"/>
    <mergeCell ref="C31:M31"/>
    <mergeCell ref="D44:M44"/>
    <mergeCell ref="C50:M50"/>
    <mergeCell ref="D58:M58"/>
    <mergeCell ref="B1:E1"/>
    <mergeCell ref="F1:G1"/>
    <mergeCell ref="B2:O2"/>
    <mergeCell ref="B5:O5"/>
    <mergeCell ref="C8:O8"/>
    <mergeCell ref="F10:K10"/>
    <mergeCell ref="F12:F13"/>
  </mergeCells>
  <printOptions/>
  <pageMargins bottom="0.75" footer="0.0" header="0.0" left="0.7" right="0.7" top="0.75"/>
  <pageSetup paperSize="9" orientation="portrait"/>
  <drawing r:id="rId1"/>
</worksheet>
</file>

<file path=xl/worksheets/sheet4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43"/>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1100</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0.5" customHeight="1">
      <c r="A5" s="56"/>
      <c r="B5" s="11" t="s">
        <v>1101</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1102</v>
      </c>
      <c r="G7" s="61"/>
      <c r="H7" s="61"/>
      <c r="I7" s="61"/>
      <c r="J7" s="61"/>
      <c r="K7" s="61"/>
      <c r="L7" s="61"/>
      <c r="M7" s="61"/>
      <c r="N7" s="61"/>
      <c r="O7" s="61"/>
      <c r="P7" s="56"/>
      <c r="Q7" s="56"/>
    </row>
    <row r="8" ht="45.0" customHeight="1">
      <c r="A8" s="56"/>
      <c r="B8" s="14"/>
      <c r="C8" s="62" t="s">
        <v>1103</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ht="67.5" customHeight="1">
      <c r="A12" s="56"/>
      <c r="B12" s="56"/>
      <c r="C12" s="62" t="s">
        <v>1104</v>
      </c>
      <c r="P12" s="67"/>
      <c r="Q12" s="56"/>
    </row>
    <row r="13" ht="46.5" customHeight="1">
      <c r="A13" s="56"/>
      <c r="B13" s="56"/>
      <c r="C13" s="62" t="s">
        <v>1105</v>
      </c>
      <c r="P13" s="67"/>
      <c r="Q13" s="56"/>
    </row>
    <row r="14">
      <c r="A14" s="56"/>
      <c r="B14" s="56"/>
      <c r="C14" s="63"/>
      <c r="D14" s="56"/>
      <c r="E14" s="56"/>
      <c r="F14" s="56"/>
      <c r="G14" s="56"/>
      <c r="H14" s="135"/>
      <c r="I14" s="64"/>
      <c r="J14" s="64"/>
      <c r="K14" s="56"/>
      <c r="L14" s="56"/>
      <c r="M14" s="56"/>
      <c r="N14" s="56"/>
      <c r="O14" s="56"/>
      <c r="P14" s="56"/>
      <c r="Q14" s="56"/>
    </row>
    <row r="15" ht="14.25" customHeight="1">
      <c r="A15" s="56"/>
      <c r="B15" s="56"/>
      <c r="C15" s="56"/>
      <c r="D15" s="56"/>
      <c r="E15" s="56"/>
      <c r="F15" s="94"/>
      <c r="G15" s="94"/>
      <c r="H15" s="56"/>
      <c r="I15" s="56"/>
      <c r="J15" s="56"/>
      <c r="K15" s="56"/>
      <c r="L15" s="56"/>
      <c r="M15" s="56"/>
      <c r="N15" s="56"/>
      <c r="O15" s="56"/>
      <c r="P15" s="56"/>
      <c r="Q15" s="56"/>
    </row>
    <row r="16">
      <c r="C16" s="36" t="s">
        <v>33</v>
      </c>
      <c r="D16" s="3"/>
      <c r="E16" s="3"/>
      <c r="F16" s="3"/>
      <c r="G16" s="3"/>
      <c r="H16" s="3"/>
      <c r="I16" s="3"/>
      <c r="J16" s="3"/>
      <c r="K16" s="3"/>
      <c r="L16" s="3"/>
      <c r="M16" s="4"/>
      <c r="N16" s="37" t="s">
        <v>34</v>
      </c>
      <c r="O16" s="38" t="s">
        <v>35</v>
      </c>
    </row>
    <row r="17">
      <c r="C17" s="9">
        <v>62.0</v>
      </c>
      <c r="D17" s="9" t="s">
        <v>1106</v>
      </c>
      <c r="E17" s="10"/>
      <c r="F17" s="10"/>
      <c r="G17" s="10"/>
      <c r="H17" s="10"/>
      <c r="I17" s="10"/>
      <c r="J17" s="10"/>
      <c r="K17" s="10"/>
      <c r="L17" s="10"/>
      <c r="M17" s="10"/>
      <c r="N17" s="39">
        <v>403.36</v>
      </c>
      <c r="O17" s="40"/>
    </row>
    <row r="18">
      <c r="C18" s="41"/>
      <c r="D18" s="47">
        <v>624.0</v>
      </c>
      <c r="E18" s="44" t="s">
        <v>1107</v>
      </c>
      <c r="F18" s="44"/>
      <c r="G18" s="44"/>
      <c r="H18" s="44"/>
      <c r="I18" s="44"/>
      <c r="N18" s="45"/>
      <c r="O18" s="40"/>
    </row>
    <row r="19">
      <c r="C19" s="9">
        <v>40.0</v>
      </c>
      <c r="D19" s="9" t="s">
        <v>44</v>
      </c>
      <c r="E19" s="10"/>
      <c r="F19" s="10"/>
      <c r="G19" s="10"/>
      <c r="H19" s="10"/>
      <c r="I19" s="10"/>
      <c r="J19" s="10"/>
      <c r="K19" s="10"/>
      <c r="L19" s="10"/>
      <c r="M19" s="10"/>
      <c r="N19" s="39">
        <v>76.64</v>
      </c>
      <c r="O19" s="40"/>
    </row>
    <row r="20">
      <c r="C20" s="41"/>
      <c r="D20" s="47">
        <v>401.0</v>
      </c>
      <c r="E20" s="44" t="s">
        <v>45</v>
      </c>
      <c r="F20" s="44"/>
      <c r="G20" s="44"/>
      <c r="H20" s="44"/>
      <c r="I20" s="44"/>
      <c r="N20" s="45"/>
      <c r="O20" s="40"/>
    </row>
    <row r="21" ht="15.75" customHeight="1">
      <c r="C21" s="41"/>
      <c r="D21" s="47"/>
      <c r="E21" s="44">
        <v>4011.0</v>
      </c>
      <c r="F21" s="44" t="s">
        <v>46</v>
      </c>
      <c r="G21" s="44"/>
      <c r="H21" s="44"/>
      <c r="I21" s="44"/>
      <c r="N21" s="45"/>
      <c r="O21" s="40"/>
    </row>
    <row r="22" ht="15.75" customHeight="1">
      <c r="C22" s="41"/>
      <c r="D22" s="44"/>
      <c r="E22" s="44">
        <v>40111.0</v>
      </c>
      <c r="F22" s="44" t="s">
        <v>88</v>
      </c>
      <c r="G22" s="44"/>
      <c r="H22" s="44"/>
      <c r="I22" s="44"/>
      <c r="N22" s="45"/>
      <c r="O22" s="40"/>
    </row>
    <row r="23" ht="15.75" customHeight="1">
      <c r="C23" s="9">
        <v>14.0</v>
      </c>
      <c r="D23" s="9" t="s">
        <v>1108</v>
      </c>
      <c r="E23" s="10"/>
      <c r="F23" s="10"/>
      <c r="G23" s="10"/>
      <c r="H23" s="10"/>
      <c r="I23" s="10"/>
      <c r="J23" s="10"/>
      <c r="K23" s="10"/>
      <c r="L23" s="10"/>
      <c r="M23" s="10"/>
      <c r="N23" s="39">
        <v>480.0</v>
      </c>
      <c r="O23" s="40"/>
    </row>
    <row r="24" ht="15.75" customHeight="1">
      <c r="C24" s="41"/>
      <c r="D24" s="47">
        <v>141.0</v>
      </c>
      <c r="E24" s="44" t="s">
        <v>126</v>
      </c>
      <c r="F24" s="44"/>
      <c r="G24" s="44"/>
      <c r="H24" s="44"/>
      <c r="I24" s="44"/>
      <c r="N24" s="45"/>
      <c r="O24" s="40"/>
    </row>
    <row r="25" ht="15.75" customHeight="1">
      <c r="C25" s="41"/>
      <c r="D25" s="47"/>
      <c r="E25" s="44">
        <v>1413.0</v>
      </c>
      <c r="F25" s="44" t="s">
        <v>127</v>
      </c>
      <c r="G25" s="44"/>
      <c r="H25" s="44"/>
      <c r="I25" s="44"/>
      <c r="N25" s="45"/>
      <c r="O25" s="40"/>
    </row>
    <row r="26" ht="15.75" customHeight="1">
      <c r="C26" s="41"/>
      <c r="D26" s="44"/>
      <c r="E26" s="44">
        <v>14133.0</v>
      </c>
      <c r="F26" s="44" t="s">
        <v>128</v>
      </c>
      <c r="G26" s="44"/>
      <c r="H26" s="44"/>
      <c r="I26" s="44"/>
      <c r="N26" s="45"/>
      <c r="O26" s="40"/>
    </row>
    <row r="27" ht="15.75" customHeight="1">
      <c r="C27" s="8">
        <v>42.0</v>
      </c>
      <c r="D27" s="9" t="s">
        <v>1054</v>
      </c>
      <c r="E27" s="10"/>
      <c r="F27" s="10"/>
      <c r="G27" s="10"/>
      <c r="H27" s="10"/>
      <c r="I27" s="10"/>
      <c r="J27" s="10"/>
      <c r="K27" s="10"/>
      <c r="L27" s="10"/>
      <c r="M27" s="10"/>
      <c r="N27" s="39"/>
      <c r="O27" s="48">
        <v>960.0</v>
      </c>
    </row>
    <row r="28" ht="15.75" customHeight="1">
      <c r="C28" s="41"/>
      <c r="D28" s="47">
        <v>421.0</v>
      </c>
      <c r="E28" s="44" t="s">
        <v>138</v>
      </c>
      <c r="F28" s="44"/>
      <c r="G28" s="44"/>
      <c r="H28" s="44"/>
      <c r="I28" s="44"/>
      <c r="N28" s="45"/>
      <c r="O28" s="40"/>
    </row>
    <row r="29" ht="15.75" customHeight="1">
      <c r="C29" s="41"/>
      <c r="D29" s="44"/>
      <c r="E29" s="44">
        <v>4212.0</v>
      </c>
      <c r="F29" s="44" t="s">
        <v>139</v>
      </c>
      <c r="G29" s="44"/>
      <c r="H29" s="44"/>
      <c r="I29" s="44"/>
      <c r="N29" s="45"/>
      <c r="O29" s="40"/>
    </row>
    <row r="30" ht="18.75" customHeight="1">
      <c r="D30" s="236" t="s">
        <v>1109</v>
      </c>
      <c r="N30" s="50"/>
      <c r="O30" s="51"/>
    </row>
    <row r="31" ht="15.75" customHeight="1"/>
    <row r="32" ht="15.75" customHeight="1"/>
    <row r="33" ht="15.75" customHeight="1"/>
    <row r="34" ht="15.75" customHeight="1">
      <c r="C34" s="36" t="s">
        <v>33</v>
      </c>
      <c r="D34" s="3"/>
      <c r="E34" s="3"/>
      <c r="F34" s="3"/>
      <c r="G34" s="3"/>
      <c r="H34" s="3"/>
      <c r="I34" s="3"/>
      <c r="J34" s="3"/>
      <c r="K34" s="3"/>
      <c r="L34" s="3"/>
      <c r="M34" s="4"/>
      <c r="N34" s="37" t="s">
        <v>34</v>
      </c>
      <c r="O34" s="38" t="s">
        <v>35</v>
      </c>
    </row>
    <row r="35" ht="15.75" customHeight="1">
      <c r="C35" s="9">
        <v>94.0</v>
      </c>
      <c r="D35" s="9" t="s">
        <v>1110</v>
      </c>
      <c r="E35" s="10"/>
      <c r="F35" s="10"/>
      <c r="G35" s="10"/>
      <c r="H35" s="10"/>
      <c r="I35" s="10"/>
      <c r="J35" s="10"/>
      <c r="K35" s="10"/>
      <c r="L35" s="10"/>
      <c r="M35" s="10"/>
      <c r="N35" s="39">
        <f>+N17</f>
        <v>403.36</v>
      </c>
      <c r="O35" s="40"/>
    </row>
    <row r="36" ht="15.75" customHeight="1">
      <c r="C36" s="8">
        <v>79.0</v>
      </c>
      <c r="D36" s="9" t="s">
        <v>375</v>
      </c>
      <c r="E36" s="10"/>
      <c r="F36" s="10"/>
      <c r="G36" s="10"/>
      <c r="H36" s="10"/>
      <c r="I36" s="10"/>
      <c r="J36" s="10"/>
      <c r="K36" s="10"/>
      <c r="L36" s="10"/>
      <c r="M36" s="10"/>
      <c r="N36" s="39"/>
      <c r="O36" s="48">
        <f>+N35</f>
        <v>403.36</v>
      </c>
    </row>
    <row r="37" ht="15.75" customHeight="1">
      <c r="C37" s="41"/>
      <c r="D37" s="47">
        <v>791.0</v>
      </c>
      <c r="E37" s="44" t="s">
        <v>1111</v>
      </c>
      <c r="F37" s="44"/>
      <c r="G37" s="44"/>
      <c r="H37" s="44"/>
      <c r="I37" s="44"/>
      <c r="N37" s="45"/>
      <c r="O37" s="40"/>
    </row>
    <row r="38" ht="18.75" customHeight="1">
      <c r="D38" s="236" t="s">
        <v>1112</v>
      </c>
      <c r="N38" s="50"/>
      <c r="O38" s="51"/>
    </row>
    <row r="39" ht="33.75" customHeight="1">
      <c r="A39" s="56"/>
      <c r="B39" s="56"/>
      <c r="C39" s="62" t="s">
        <v>1113</v>
      </c>
      <c r="P39" s="67"/>
      <c r="Q39" s="56"/>
    </row>
    <row r="40" ht="14.25" customHeight="1">
      <c r="A40" s="56"/>
      <c r="B40" s="56"/>
      <c r="C40" s="56"/>
      <c r="D40" s="56"/>
      <c r="E40" s="56"/>
      <c r="F40" s="94"/>
      <c r="G40" s="94"/>
      <c r="H40" s="56"/>
      <c r="I40" s="56"/>
      <c r="J40" s="56"/>
      <c r="K40" s="56"/>
      <c r="L40" s="56"/>
      <c r="M40" s="56"/>
      <c r="N40" s="56"/>
      <c r="O40" s="56"/>
      <c r="P40" s="56"/>
      <c r="Q40" s="56"/>
    </row>
    <row r="41" ht="22.5" customHeight="1">
      <c r="A41" s="56"/>
      <c r="B41" s="56"/>
      <c r="C41" s="62" t="s">
        <v>1114</v>
      </c>
      <c r="P41" s="67"/>
      <c r="Q41" s="56"/>
    </row>
    <row r="42" ht="15.75" customHeight="1">
      <c r="A42" s="56"/>
      <c r="B42" s="56"/>
      <c r="C42" s="63"/>
      <c r="D42" s="56"/>
      <c r="E42" s="56"/>
      <c r="F42" s="56"/>
      <c r="G42" s="56"/>
      <c r="H42" s="135"/>
      <c r="I42" s="64"/>
      <c r="J42" s="64"/>
      <c r="K42" s="56"/>
      <c r="L42" s="56"/>
      <c r="M42" s="56"/>
      <c r="N42" s="56"/>
      <c r="O42" s="56"/>
      <c r="P42" s="56"/>
      <c r="Q42" s="56"/>
    </row>
    <row r="43" ht="14.25" customHeight="1">
      <c r="A43" s="56"/>
      <c r="B43" s="56"/>
      <c r="C43" s="56"/>
      <c r="D43" s="56"/>
      <c r="E43" s="56"/>
      <c r="F43" s="94"/>
      <c r="G43" s="94"/>
      <c r="H43" s="56"/>
      <c r="I43" s="56"/>
      <c r="J43" s="56"/>
      <c r="K43" s="56"/>
      <c r="L43" s="56"/>
      <c r="M43" s="56"/>
      <c r="N43" s="56"/>
      <c r="O43" s="56"/>
      <c r="P43" s="56"/>
      <c r="Q43" s="56"/>
    </row>
    <row r="44" ht="15.75" customHeight="1">
      <c r="C44" s="36" t="s">
        <v>33</v>
      </c>
      <c r="D44" s="3"/>
      <c r="E44" s="3"/>
      <c r="F44" s="3"/>
      <c r="G44" s="3"/>
      <c r="H44" s="3"/>
      <c r="I44" s="3"/>
      <c r="J44" s="3"/>
      <c r="K44" s="3"/>
      <c r="L44" s="3"/>
      <c r="M44" s="4"/>
      <c r="N44" s="37" t="s">
        <v>34</v>
      </c>
      <c r="O44" s="38" t="s">
        <v>35</v>
      </c>
    </row>
    <row r="45" ht="15.75" customHeight="1">
      <c r="C45" s="8">
        <v>42.0</v>
      </c>
      <c r="D45" s="9" t="s">
        <v>1054</v>
      </c>
      <c r="E45" s="10"/>
      <c r="F45" s="10"/>
      <c r="G45" s="10"/>
      <c r="H45" s="10"/>
      <c r="I45" s="10"/>
      <c r="J45" s="10"/>
      <c r="K45" s="10"/>
      <c r="L45" s="10"/>
      <c r="M45" s="10"/>
      <c r="N45" s="39">
        <v>960.0</v>
      </c>
      <c r="O45" s="40"/>
    </row>
    <row r="46" ht="15.75" customHeight="1">
      <c r="C46" s="41"/>
      <c r="D46" s="47">
        <v>421.0</v>
      </c>
      <c r="E46" s="44" t="s">
        <v>138</v>
      </c>
      <c r="F46" s="44"/>
      <c r="G46" s="44"/>
      <c r="H46" s="44"/>
      <c r="I46" s="44"/>
      <c r="N46" s="45"/>
      <c r="O46" s="40"/>
    </row>
    <row r="47" ht="15.75" customHeight="1">
      <c r="C47" s="41"/>
      <c r="D47" s="44"/>
      <c r="E47" s="44">
        <v>4212.0</v>
      </c>
      <c r="F47" s="44" t="s">
        <v>139</v>
      </c>
      <c r="G47" s="44"/>
      <c r="H47" s="44"/>
      <c r="I47" s="44"/>
      <c r="N47" s="45"/>
      <c r="O47" s="40"/>
    </row>
    <row r="48" ht="15.75" customHeight="1">
      <c r="C48" s="8">
        <v>10.0</v>
      </c>
      <c r="D48" s="9" t="s">
        <v>129</v>
      </c>
      <c r="E48" s="10"/>
      <c r="F48" s="10"/>
      <c r="G48" s="10"/>
      <c r="H48" s="10"/>
      <c r="I48" s="10"/>
      <c r="J48" s="10"/>
      <c r="K48" s="10"/>
      <c r="L48" s="10"/>
      <c r="M48" s="10"/>
      <c r="N48" s="39"/>
      <c r="O48" s="48">
        <f>+N45</f>
        <v>960</v>
      </c>
    </row>
    <row r="49" ht="15.75" customHeight="1">
      <c r="C49" s="41"/>
      <c r="D49" s="47">
        <v>104.0</v>
      </c>
      <c r="E49" s="44" t="s">
        <v>130</v>
      </c>
      <c r="F49" s="44"/>
      <c r="G49" s="44"/>
      <c r="H49" s="44"/>
      <c r="I49" s="44"/>
      <c r="N49" s="45"/>
      <c r="O49" s="40"/>
    </row>
    <row r="50" ht="15.75" customHeight="1">
      <c r="C50" s="41"/>
      <c r="D50" s="44"/>
      <c r="E50" s="44">
        <v>1041.0</v>
      </c>
      <c r="F50" s="44" t="s">
        <v>74</v>
      </c>
      <c r="G50" s="44"/>
      <c r="H50" s="44"/>
      <c r="I50" s="44"/>
      <c r="N50" s="45"/>
      <c r="O50" s="40"/>
    </row>
    <row r="51" ht="18.75" customHeight="1">
      <c r="D51" s="236" t="s">
        <v>1115</v>
      </c>
      <c r="N51" s="50"/>
      <c r="O51" s="51"/>
    </row>
    <row r="52" ht="15.75" customHeight="1"/>
    <row r="53" ht="15.75" customHeight="1"/>
    <row r="54" ht="67.5" customHeight="1">
      <c r="A54" s="56"/>
      <c r="B54" s="56"/>
      <c r="C54" s="62" t="s">
        <v>1116</v>
      </c>
      <c r="P54" s="67"/>
      <c r="Q54" s="56"/>
    </row>
    <row r="55" ht="54.75" customHeight="1">
      <c r="A55" s="56"/>
      <c r="B55" s="56"/>
      <c r="C55" s="62" t="s">
        <v>1117</v>
      </c>
      <c r="P55" s="67"/>
      <c r="Q55" s="56"/>
    </row>
    <row r="56" ht="68.25" customHeight="1">
      <c r="A56" s="56"/>
      <c r="B56" s="56"/>
      <c r="C56" s="62" t="s">
        <v>1118</v>
      </c>
      <c r="P56" s="67"/>
      <c r="Q56" s="56"/>
    </row>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B1:E1"/>
    <mergeCell ref="F1:G1"/>
    <mergeCell ref="B2:O2"/>
    <mergeCell ref="B5:O5"/>
    <mergeCell ref="C8:O8"/>
    <mergeCell ref="C12:O12"/>
    <mergeCell ref="C13:O13"/>
    <mergeCell ref="D51:M51"/>
    <mergeCell ref="C54:O54"/>
    <mergeCell ref="C55:O55"/>
    <mergeCell ref="C56:O56"/>
    <mergeCell ref="C16:M16"/>
    <mergeCell ref="D30:M30"/>
    <mergeCell ref="C34:M34"/>
    <mergeCell ref="D38:M38"/>
    <mergeCell ref="C39:O39"/>
    <mergeCell ref="C41:O41"/>
    <mergeCell ref="C44:M44"/>
  </mergeCells>
  <printOptions/>
  <pageMargins bottom="0.75" footer="0.0" header="0.0" left="0.7" right="0.7" top="0.75"/>
  <pageSetup paperSize="9" orientation="portrait"/>
  <drawing r:id="rId1"/>
</worksheet>
</file>

<file path=xl/worksheets/sheet5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1119</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0.5" customHeight="1">
      <c r="A5" s="56"/>
      <c r="B5" s="11" t="s">
        <v>1120</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1121</v>
      </c>
      <c r="G7" s="61"/>
      <c r="H7" s="61"/>
      <c r="I7" s="61"/>
      <c r="J7" s="61"/>
      <c r="K7" s="61"/>
      <c r="L7" s="61"/>
      <c r="M7" s="61"/>
      <c r="N7" s="61"/>
      <c r="O7" s="61"/>
      <c r="P7" s="56"/>
      <c r="Q7" s="56"/>
    </row>
    <row r="8" ht="64.5" customHeight="1">
      <c r="A8" s="56"/>
      <c r="B8" s="14"/>
      <c r="C8" s="62" t="s">
        <v>1122</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ht="67.5" customHeight="1">
      <c r="A12" s="56"/>
      <c r="B12" s="56"/>
      <c r="C12" s="62" t="s">
        <v>1123</v>
      </c>
      <c r="P12" s="67"/>
      <c r="Q12" s="56"/>
    </row>
    <row r="13" ht="46.5" customHeight="1">
      <c r="A13" s="56"/>
      <c r="B13" s="56"/>
      <c r="C13" s="62" t="s">
        <v>1124</v>
      </c>
      <c r="P13" s="67"/>
      <c r="Q13" s="56"/>
    </row>
    <row r="14" ht="67.5" customHeight="1">
      <c r="A14" s="56"/>
      <c r="B14" s="56"/>
      <c r="C14" s="62" t="s">
        <v>1125</v>
      </c>
      <c r="P14" s="67"/>
      <c r="Q14" s="56"/>
    </row>
    <row r="15" ht="64.5" customHeight="1">
      <c r="A15" s="56"/>
      <c r="B15" s="56"/>
      <c r="C15" s="62" t="s">
        <v>1126</v>
      </c>
      <c r="P15" s="67"/>
      <c r="Q15" s="56"/>
    </row>
    <row r="16" ht="46.5" customHeight="1">
      <c r="A16" s="56"/>
      <c r="B16" s="56"/>
      <c r="C16" s="62" t="s">
        <v>1127</v>
      </c>
      <c r="P16" s="67"/>
      <c r="Q16" s="56"/>
    </row>
    <row r="17">
      <c r="A17" s="56"/>
      <c r="B17" s="56"/>
      <c r="C17" s="63"/>
      <c r="D17" s="56"/>
      <c r="E17" s="56"/>
      <c r="F17" s="56"/>
      <c r="G17" s="56"/>
      <c r="H17" s="135"/>
      <c r="I17" s="64"/>
      <c r="J17" s="64"/>
      <c r="K17" s="56"/>
      <c r="L17" s="56"/>
      <c r="M17" s="56"/>
      <c r="N17" s="56"/>
      <c r="O17" s="56"/>
      <c r="P17" s="56"/>
      <c r="Q17" s="5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9">
        <v>63.0</v>
      </c>
      <c r="D20" s="9" t="s">
        <v>133</v>
      </c>
      <c r="E20" s="10"/>
      <c r="F20" s="10"/>
      <c r="G20" s="10"/>
      <c r="H20" s="10"/>
      <c r="I20" s="10"/>
      <c r="J20" s="10"/>
      <c r="K20" s="10"/>
      <c r="L20" s="10"/>
      <c r="M20" s="10"/>
      <c r="N20" s="39">
        <v>215.0</v>
      </c>
      <c r="O20" s="40"/>
    </row>
    <row r="21" ht="15.75" customHeight="1">
      <c r="C21" s="41"/>
      <c r="D21" s="47"/>
      <c r="E21" s="44">
        <v>6363.0</v>
      </c>
      <c r="F21" s="44" t="s">
        <v>1128</v>
      </c>
      <c r="G21" s="44"/>
      <c r="H21" s="44"/>
      <c r="I21" s="44"/>
      <c r="N21" s="45"/>
      <c r="O21" s="40"/>
    </row>
    <row r="22" ht="15.75" customHeight="1">
      <c r="C22" s="9">
        <v>40.0</v>
      </c>
      <c r="D22" s="9" t="s">
        <v>44</v>
      </c>
      <c r="E22" s="10"/>
      <c r="F22" s="10"/>
      <c r="G22" s="10"/>
      <c r="H22" s="10"/>
      <c r="I22" s="10"/>
      <c r="J22" s="10"/>
      <c r="K22" s="10"/>
      <c r="L22" s="10"/>
      <c r="M22" s="10"/>
      <c r="N22" s="39">
        <v>40.85</v>
      </c>
      <c r="O22" s="40"/>
    </row>
    <row r="23" ht="15.75" customHeight="1">
      <c r="C23" s="41"/>
      <c r="D23" s="47">
        <v>401.0</v>
      </c>
      <c r="E23" s="44" t="s">
        <v>45</v>
      </c>
      <c r="F23" s="44"/>
      <c r="G23" s="44"/>
      <c r="H23" s="44"/>
      <c r="I23" s="44"/>
      <c r="N23" s="45"/>
      <c r="O23" s="40"/>
    </row>
    <row r="24" ht="15.75" customHeight="1">
      <c r="C24" s="41"/>
      <c r="D24" s="47"/>
      <c r="E24" s="44">
        <v>4011.0</v>
      </c>
      <c r="F24" s="44" t="s">
        <v>46</v>
      </c>
      <c r="G24" s="44"/>
      <c r="H24" s="44"/>
      <c r="I24" s="44"/>
      <c r="N24" s="45"/>
      <c r="O24" s="40"/>
    </row>
    <row r="25" ht="15.75" customHeight="1">
      <c r="C25" s="41"/>
      <c r="D25" s="44"/>
      <c r="E25" s="44">
        <v>40115.0</v>
      </c>
      <c r="F25" s="44" t="s">
        <v>1129</v>
      </c>
      <c r="G25" s="44"/>
      <c r="H25" s="44"/>
      <c r="I25" s="44"/>
      <c r="N25" s="45"/>
      <c r="O25" s="40"/>
    </row>
    <row r="26" ht="15.75" customHeight="1">
      <c r="C26" s="8">
        <v>42.0</v>
      </c>
      <c r="D26" s="9" t="s">
        <v>1054</v>
      </c>
      <c r="E26" s="10"/>
      <c r="F26" s="10"/>
      <c r="G26" s="10"/>
      <c r="H26" s="10"/>
      <c r="I26" s="10"/>
      <c r="J26" s="10"/>
      <c r="K26" s="10"/>
      <c r="L26" s="10"/>
      <c r="M26" s="10"/>
      <c r="N26" s="39"/>
      <c r="O26" s="48">
        <v>255.85</v>
      </c>
    </row>
    <row r="27" ht="15.75" customHeight="1">
      <c r="C27" s="41"/>
      <c r="D27" s="47">
        <v>421.0</v>
      </c>
      <c r="E27" s="44" t="s">
        <v>138</v>
      </c>
      <c r="F27" s="44"/>
      <c r="G27" s="44"/>
      <c r="H27" s="44"/>
      <c r="I27" s="44"/>
      <c r="N27" s="45"/>
      <c r="O27" s="40"/>
    </row>
    <row r="28" ht="15.75" customHeight="1">
      <c r="C28" s="41"/>
      <c r="D28" s="44"/>
      <c r="E28" s="44">
        <v>4212.0</v>
      </c>
      <c r="F28" s="44" t="s">
        <v>139</v>
      </c>
      <c r="G28" s="44"/>
      <c r="H28" s="44"/>
      <c r="I28" s="44"/>
      <c r="N28" s="45"/>
      <c r="O28" s="40"/>
    </row>
    <row r="29" ht="15.75" customHeight="1">
      <c r="C29" s="41"/>
      <c r="D29" s="44"/>
      <c r="E29" s="44">
        <v>42122.0</v>
      </c>
      <c r="F29" s="44" t="s">
        <v>1130</v>
      </c>
      <c r="G29" s="44"/>
      <c r="H29" s="44"/>
      <c r="I29" s="44"/>
      <c r="N29" s="45"/>
      <c r="O29" s="40"/>
    </row>
    <row r="30" ht="18.75" customHeight="1">
      <c r="D30" s="236" t="s">
        <v>1131</v>
      </c>
      <c r="N30" s="50"/>
      <c r="O30" s="51"/>
    </row>
    <row r="31" ht="15.75" customHeight="1"/>
    <row r="32" ht="46.5" customHeight="1">
      <c r="A32" s="56"/>
      <c r="B32" s="56"/>
      <c r="C32" s="62" t="s">
        <v>1132</v>
      </c>
      <c r="P32" s="67"/>
      <c r="Q32" s="56"/>
    </row>
    <row r="33" ht="15.75" customHeight="1"/>
    <row r="34" ht="15.75" customHeight="1">
      <c r="C34" s="36" t="s">
        <v>33</v>
      </c>
      <c r="D34" s="3"/>
      <c r="E34" s="3"/>
      <c r="F34" s="3"/>
      <c r="G34" s="3"/>
      <c r="H34" s="3"/>
      <c r="I34" s="3"/>
      <c r="J34" s="3"/>
      <c r="K34" s="3"/>
      <c r="L34" s="3"/>
      <c r="M34" s="4"/>
      <c r="N34" s="37" t="s">
        <v>34</v>
      </c>
      <c r="O34" s="38" t="s">
        <v>35</v>
      </c>
    </row>
    <row r="35" ht="15.75" customHeight="1">
      <c r="C35" s="9">
        <v>94.0</v>
      </c>
      <c r="D35" s="9" t="s">
        <v>1110</v>
      </c>
      <c r="E35" s="10"/>
      <c r="F35" s="10"/>
      <c r="G35" s="10"/>
      <c r="H35" s="10"/>
      <c r="I35" s="10"/>
      <c r="J35" s="10"/>
      <c r="K35" s="10"/>
      <c r="L35" s="10"/>
      <c r="M35" s="10"/>
      <c r="N35" s="39">
        <v>107.5</v>
      </c>
      <c r="O35" s="40"/>
    </row>
    <row r="36" ht="15.75" customHeight="1">
      <c r="C36" s="9">
        <v>95.0</v>
      </c>
      <c r="D36" s="9" t="s">
        <v>1133</v>
      </c>
      <c r="E36" s="10"/>
      <c r="F36" s="10"/>
      <c r="G36" s="10"/>
      <c r="H36" s="10"/>
      <c r="I36" s="10"/>
      <c r="J36" s="10"/>
      <c r="K36" s="10"/>
      <c r="L36" s="10"/>
      <c r="M36" s="10"/>
      <c r="N36" s="39">
        <v>107.5</v>
      </c>
      <c r="O36" s="40"/>
    </row>
    <row r="37" ht="15.75" customHeight="1">
      <c r="C37" s="8">
        <v>79.0</v>
      </c>
      <c r="D37" s="9" t="s">
        <v>375</v>
      </c>
      <c r="E37" s="10"/>
      <c r="F37" s="10"/>
      <c r="G37" s="10"/>
      <c r="H37" s="10"/>
      <c r="I37" s="10"/>
      <c r="J37" s="10"/>
      <c r="K37" s="10"/>
      <c r="L37" s="10"/>
      <c r="M37" s="10"/>
      <c r="N37" s="39"/>
      <c r="O37" s="48">
        <v>215.0</v>
      </c>
    </row>
    <row r="38" ht="18.75" customHeight="1">
      <c r="D38" s="236" t="s">
        <v>1134</v>
      </c>
      <c r="N38" s="50"/>
      <c r="O38" s="51"/>
    </row>
    <row r="39" ht="33.75" customHeight="1">
      <c r="A39" s="56"/>
      <c r="B39" s="56"/>
      <c r="C39" s="62" t="s">
        <v>1135</v>
      </c>
      <c r="P39" s="67"/>
      <c r="Q39" s="56"/>
    </row>
    <row r="40" ht="14.25" customHeight="1">
      <c r="A40" s="56"/>
      <c r="B40" s="56"/>
      <c r="C40" s="56"/>
      <c r="D40" s="56"/>
      <c r="E40" s="56"/>
      <c r="F40" s="94"/>
      <c r="G40" s="94"/>
      <c r="H40" s="56"/>
      <c r="I40" s="56"/>
      <c r="J40" s="56"/>
      <c r="K40" s="56"/>
      <c r="L40" s="56"/>
      <c r="M40" s="56"/>
      <c r="N40" s="56"/>
      <c r="O40" s="56"/>
      <c r="P40" s="56"/>
      <c r="Q40" s="56"/>
    </row>
    <row r="41" ht="14.25" customHeight="1">
      <c r="A41" s="56"/>
      <c r="B41" s="56"/>
      <c r="C41" s="56"/>
      <c r="D41" s="56"/>
      <c r="E41" s="56"/>
      <c r="F41" s="94"/>
      <c r="G41" s="94"/>
      <c r="H41" s="56"/>
      <c r="I41" s="56"/>
      <c r="J41" s="56"/>
      <c r="K41" s="56"/>
      <c r="L41" s="56"/>
      <c r="M41" s="56"/>
      <c r="N41" s="56"/>
      <c r="O41" s="56"/>
      <c r="P41" s="56"/>
      <c r="Q41" s="56"/>
    </row>
    <row r="42" ht="15.75" customHeight="1">
      <c r="C42" s="36" t="s">
        <v>33</v>
      </c>
      <c r="D42" s="3"/>
      <c r="E42" s="3"/>
      <c r="F42" s="3"/>
      <c r="G42" s="3"/>
      <c r="H42" s="3"/>
      <c r="I42" s="3"/>
      <c r="J42" s="3"/>
      <c r="K42" s="3"/>
      <c r="L42" s="3"/>
      <c r="M42" s="4"/>
      <c r="N42" s="37" t="s">
        <v>34</v>
      </c>
      <c r="O42" s="38" t="s">
        <v>35</v>
      </c>
    </row>
    <row r="43" ht="15.75" customHeight="1">
      <c r="C43" s="9">
        <v>40.0</v>
      </c>
      <c r="D43" s="9" t="s">
        <v>44</v>
      </c>
      <c r="E43" s="10"/>
      <c r="F43" s="10"/>
      <c r="G43" s="10"/>
      <c r="H43" s="10"/>
      <c r="I43" s="10"/>
      <c r="J43" s="10"/>
      <c r="K43" s="10"/>
      <c r="L43" s="10"/>
      <c r="M43" s="10"/>
      <c r="N43" s="39">
        <v>81.7</v>
      </c>
      <c r="O43" s="40"/>
    </row>
    <row r="44" ht="15.75" customHeight="1">
      <c r="C44" s="41"/>
      <c r="D44" s="47">
        <v>401.0</v>
      </c>
      <c r="E44" s="44" t="s">
        <v>45</v>
      </c>
      <c r="F44" s="44"/>
      <c r="G44" s="44"/>
      <c r="H44" s="44"/>
      <c r="I44" s="44"/>
      <c r="N44" s="45"/>
      <c r="O44" s="40"/>
    </row>
    <row r="45" ht="15.75" customHeight="1">
      <c r="C45" s="41"/>
      <c r="D45" s="47"/>
      <c r="E45" s="44">
        <v>4011.0</v>
      </c>
      <c r="F45" s="44" t="s">
        <v>46</v>
      </c>
      <c r="G45" s="44"/>
      <c r="H45" s="44"/>
      <c r="I45" s="44"/>
      <c r="N45" s="45"/>
      <c r="O45" s="40"/>
    </row>
    <row r="46" ht="15.75" customHeight="1">
      <c r="C46" s="41"/>
      <c r="D46" s="44"/>
      <c r="E46" s="44">
        <v>40111.0</v>
      </c>
      <c r="F46" s="44" t="s">
        <v>814</v>
      </c>
      <c r="G46" s="44"/>
      <c r="H46" s="44"/>
      <c r="I46" s="44"/>
      <c r="N46" s="45"/>
      <c r="O46" s="40"/>
    </row>
    <row r="47" ht="15.75" customHeight="1">
      <c r="C47" s="9">
        <v>40.0</v>
      </c>
      <c r="D47" s="9" t="s">
        <v>44</v>
      </c>
      <c r="E47" s="10"/>
      <c r="F47" s="10"/>
      <c r="G47" s="10"/>
      <c r="H47" s="10"/>
      <c r="I47" s="10"/>
      <c r="J47" s="10"/>
      <c r="K47" s="10"/>
      <c r="L47" s="10"/>
      <c r="M47" s="10"/>
      <c r="N47" s="39"/>
      <c r="O47" s="48">
        <v>81.7</v>
      </c>
    </row>
    <row r="48" ht="15.75" customHeight="1">
      <c r="C48" s="41"/>
      <c r="D48" s="47">
        <v>401.0</v>
      </c>
      <c r="E48" s="44" t="s">
        <v>45</v>
      </c>
      <c r="F48" s="44"/>
      <c r="G48" s="44"/>
      <c r="H48" s="44"/>
      <c r="I48" s="44"/>
      <c r="N48" s="45"/>
      <c r="O48" s="40"/>
    </row>
    <row r="49" ht="15.75" customHeight="1">
      <c r="C49" s="41"/>
      <c r="D49" s="47"/>
      <c r="E49" s="44">
        <v>4011.0</v>
      </c>
      <c r="F49" s="44" t="s">
        <v>46</v>
      </c>
      <c r="G49" s="44"/>
      <c r="H49" s="44"/>
      <c r="I49" s="44"/>
      <c r="N49" s="45"/>
      <c r="O49" s="40"/>
    </row>
    <row r="50" ht="15.75" customHeight="1">
      <c r="C50" s="41"/>
      <c r="D50" s="44"/>
      <c r="E50" s="44">
        <v>40115.0</v>
      </c>
      <c r="F50" s="44" t="s">
        <v>1129</v>
      </c>
      <c r="G50" s="44"/>
      <c r="H50" s="44"/>
      <c r="I50" s="44"/>
      <c r="N50" s="45"/>
      <c r="O50" s="40"/>
    </row>
    <row r="51" ht="18.75" customHeight="1">
      <c r="D51" s="236" t="s">
        <v>1136</v>
      </c>
      <c r="N51" s="50"/>
      <c r="O51" s="51"/>
    </row>
    <row r="52" ht="33.75" customHeight="1">
      <c r="A52" s="56"/>
      <c r="B52" s="56"/>
      <c r="C52" s="62" t="s">
        <v>1137</v>
      </c>
      <c r="P52" s="67"/>
      <c r="Q52" s="56"/>
    </row>
    <row r="53" ht="15.75" customHeight="1"/>
    <row r="54" ht="33.75" customHeight="1">
      <c r="A54" s="56"/>
      <c r="B54" s="56"/>
      <c r="C54" s="62" t="s">
        <v>1138</v>
      </c>
      <c r="P54" s="67"/>
      <c r="Q54" s="56"/>
    </row>
    <row r="55" ht="14.25" customHeight="1">
      <c r="A55" s="56"/>
      <c r="B55" s="56"/>
      <c r="C55" s="56"/>
      <c r="D55" s="56"/>
      <c r="E55" s="56"/>
      <c r="F55" s="94"/>
      <c r="G55" s="94"/>
      <c r="H55" s="56"/>
      <c r="I55" s="56"/>
      <c r="J55" s="56"/>
      <c r="K55" s="56"/>
      <c r="L55" s="56"/>
      <c r="M55" s="56"/>
      <c r="N55" s="56"/>
      <c r="O55" s="56"/>
      <c r="P55" s="56"/>
      <c r="Q55" s="56"/>
    </row>
    <row r="56" ht="15.75" customHeight="1">
      <c r="C56" s="36" t="s">
        <v>33</v>
      </c>
      <c r="D56" s="3"/>
      <c r="E56" s="3"/>
      <c r="F56" s="3"/>
      <c r="G56" s="3"/>
      <c r="H56" s="3"/>
      <c r="I56" s="3"/>
      <c r="J56" s="3"/>
      <c r="K56" s="3"/>
      <c r="L56" s="3"/>
      <c r="M56" s="4"/>
      <c r="N56" s="37" t="s">
        <v>34</v>
      </c>
      <c r="O56" s="38" t="s">
        <v>35</v>
      </c>
    </row>
    <row r="57" ht="15.75" customHeight="1">
      <c r="C57" s="8">
        <v>42.0</v>
      </c>
      <c r="D57" s="9" t="s">
        <v>1054</v>
      </c>
      <c r="E57" s="10"/>
      <c r="F57" s="10"/>
      <c r="G57" s="10"/>
      <c r="H57" s="10"/>
      <c r="I57" s="10"/>
      <c r="J57" s="10"/>
      <c r="K57" s="10"/>
      <c r="L57" s="10"/>
      <c r="M57" s="10"/>
      <c r="N57" s="39">
        <v>511.7</v>
      </c>
      <c r="O57" s="40"/>
    </row>
    <row r="58" ht="15.75" customHeight="1">
      <c r="C58" s="41"/>
      <c r="D58" s="47">
        <v>421.0</v>
      </c>
      <c r="E58" s="44" t="s">
        <v>138</v>
      </c>
      <c r="F58" s="44"/>
      <c r="G58" s="44"/>
      <c r="H58" s="44"/>
      <c r="I58" s="44"/>
      <c r="N58" s="45"/>
      <c r="O58" s="40"/>
    </row>
    <row r="59" ht="15.75" customHeight="1">
      <c r="C59" s="41"/>
      <c r="D59" s="44"/>
      <c r="E59" s="44">
        <v>4212.0</v>
      </c>
      <c r="F59" s="44" t="s">
        <v>139</v>
      </c>
      <c r="G59" s="44"/>
      <c r="H59" s="44"/>
      <c r="I59" s="44"/>
      <c r="N59" s="45"/>
      <c r="O59" s="40"/>
    </row>
    <row r="60" ht="15.75" customHeight="1">
      <c r="C60" s="41"/>
      <c r="D60" s="44"/>
      <c r="E60" s="44">
        <v>42122.0</v>
      </c>
      <c r="F60" s="44" t="s">
        <v>1130</v>
      </c>
      <c r="G60" s="44"/>
      <c r="H60" s="44"/>
      <c r="I60" s="44"/>
      <c r="N60" s="45"/>
      <c r="O60" s="40"/>
    </row>
    <row r="61" ht="15.75" customHeight="1">
      <c r="C61" s="8">
        <v>10.0</v>
      </c>
      <c r="D61" s="9" t="s">
        <v>129</v>
      </c>
      <c r="E61" s="10"/>
      <c r="F61" s="10"/>
      <c r="G61" s="10"/>
      <c r="H61" s="10"/>
      <c r="I61" s="10"/>
      <c r="J61" s="10"/>
      <c r="K61" s="10"/>
      <c r="L61" s="10"/>
      <c r="M61" s="10"/>
      <c r="N61" s="39"/>
      <c r="O61" s="48">
        <f>+N57</f>
        <v>511.7</v>
      </c>
    </row>
    <row r="62" ht="15.75" customHeight="1">
      <c r="C62" s="41"/>
      <c r="D62" s="47">
        <v>101.0</v>
      </c>
      <c r="E62" s="44" t="s">
        <v>1139</v>
      </c>
      <c r="F62" s="44"/>
      <c r="G62" s="44"/>
      <c r="H62" s="44"/>
      <c r="I62" s="44"/>
      <c r="N62" s="45"/>
      <c r="O62" s="40"/>
    </row>
    <row r="63" ht="18.75" customHeight="1">
      <c r="D63" s="236" t="s">
        <v>1140</v>
      </c>
      <c r="N63" s="50"/>
      <c r="O63" s="51"/>
    </row>
    <row r="64" ht="15.75" customHeight="1"/>
    <row r="65" ht="15.75" customHeight="1">
      <c r="C65" s="26"/>
    </row>
    <row r="66" ht="15.75" customHeight="1">
      <c r="A66" s="56"/>
      <c r="B66" s="57" t="s">
        <v>5</v>
      </c>
      <c r="C66" s="58"/>
      <c r="D66" s="59"/>
      <c r="E66" s="60"/>
      <c r="F66" s="61" t="s">
        <v>1141</v>
      </c>
      <c r="G66" s="61"/>
      <c r="H66" s="61"/>
      <c r="I66" s="61"/>
      <c r="J66" s="61"/>
      <c r="K66" s="61"/>
      <c r="L66" s="61"/>
      <c r="M66" s="61"/>
      <c r="N66" s="61"/>
      <c r="O66" s="61"/>
      <c r="P66" s="56"/>
      <c r="Q66" s="56"/>
    </row>
    <row r="67" ht="45.0" customHeight="1">
      <c r="A67" s="56"/>
      <c r="B67" s="14"/>
      <c r="C67" s="62" t="s">
        <v>1142</v>
      </c>
      <c r="P67" s="56"/>
      <c r="Q67" s="56"/>
    </row>
    <row r="68" ht="15.75" customHeight="1">
      <c r="C68" s="26"/>
    </row>
    <row r="69" ht="15.75" customHeight="1">
      <c r="C69" s="26" t="s">
        <v>63</v>
      </c>
    </row>
    <row r="70" ht="112.5" customHeight="1">
      <c r="A70" s="56"/>
      <c r="B70" s="56"/>
      <c r="C70" s="62" t="s">
        <v>1143</v>
      </c>
      <c r="P70" s="67"/>
      <c r="Q70" s="56"/>
    </row>
    <row r="71" ht="15.75" customHeight="1"/>
    <row r="72" ht="14.25" customHeight="1">
      <c r="A72" s="56"/>
      <c r="B72" s="56"/>
      <c r="C72" s="56"/>
      <c r="D72" s="56"/>
      <c r="E72" s="56"/>
      <c r="F72" s="94"/>
      <c r="G72" s="94"/>
      <c r="H72" s="56"/>
      <c r="I72" s="56"/>
      <c r="J72" s="56"/>
      <c r="K72" s="56"/>
      <c r="L72" s="56"/>
      <c r="M72" s="56"/>
      <c r="N72" s="56"/>
      <c r="O72" s="56"/>
      <c r="P72" s="56"/>
      <c r="Q72" s="56"/>
    </row>
    <row r="73" ht="15.75" customHeight="1">
      <c r="C73" s="36" t="s">
        <v>33</v>
      </c>
      <c r="D73" s="3"/>
      <c r="E73" s="3"/>
      <c r="F73" s="3"/>
      <c r="G73" s="3"/>
      <c r="H73" s="3"/>
      <c r="I73" s="3"/>
      <c r="J73" s="3"/>
      <c r="K73" s="3"/>
      <c r="L73" s="3"/>
      <c r="M73" s="4"/>
      <c r="N73" s="37" t="s">
        <v>34</v>
      </c>
      <c r="O73" s="38" t="s">
        <v>35</v>
      </c>
    </row>
    <row r="74" ht="15.75" customHeight="1">
      <c r="C74" s="9">
        <v>63.0</v>
      </c>
      <c r="D74" s="9" t="s">
        <v>133</v>
      </c>
      <c r="E74" s="10"/>
      <c r="F74" s="10"/>
      <c r="G74" s="10"/>
      <c r="H74" s="10"/>
      <c r="I74" s="10"/>
      <c r="J74" s="10"/>
      <c r="K74" s="10"/>
      <c r="L74" s="10"/>
      <c r="M74" s="10"/>
      <c r="N74" s="39">
        <v>2600.0</v>
      </c>
      <c r="O74" s="40"/>
    </row>
    <row r="75" ht="15.75" customHeight="1">
      <c r="C75" s="41"/>
      <c r="D75" s="47">
        <v>632.0</v>
      </c>
      <c r="E75" s="53" t="s">
        <v>731</v>
      </c>
      <c r="F75" s="44"/>
      <c r="G75" s="44"/>
      <c r="H75" s="44"/>
      <c r="I75" s="44"/>
      <c r="N75" s="45"/>
      <c r="O75" s="40"/>
    </row>
    <row r="76" ht="15.75" customHeight="1">
      <c r="C76" s="41"/>
      <c r="D76" s="47"/>
      <c r="E76" s="44">
        <v>6323.0</v>
      </c>
      <c r="F76" s="44" t="s">
        <v>1128</v>
      </c>
      <c r="G76" s="44"/>
      <c r="H76" s="44"/>
      <c r="I76" s="44"/>
      <c r="N76" s="45"/>
      <c r="O76" s="40"/>
    </row>
    <row r="77" ht="15.75" customHeight="1">
      <c r="C77" s="41"/>
      <c r="D77" s="44"/>
      <c r="E77" s="44">
        <v>63231.0</v>
      </c>
      <c r="F77" s="44" t="s">
        <v>1144</v>
      </c>
      <c r="G77" s="44"/>
      <c r="H77" s="44"/>
      <c r="I77" s="44"/>
      <c r="N77" s="45"/>
      <c r="O77" s="40"/>
    </row>
    <row r="78" ht="15.75" customHeight="1">
      <c r="C78" s="9">
        <v>40.0</v>
      </c>
      <c r="D78" s="9" t="s">
        <v>44</v>
      </c>
      <c r="E78" s="10"/>
      <c r="F78" s="10"/>
      <c r="G78" s="10"/>
      <c r="H78" s="10"/>
      <c r="I78" s="10"/>
      <c r="J78" s="10"/>
      <c r="K78" s="10"/>
      <c r="L78" s="10"/>
      <c r="M78" s="10"/>
      <c r="N78" s="39">
        <v>494.0</v>
      </c>
      <c r="O78" s="40"/>
    </row>
    <row r="79" ht="15.75" customHeight="1">
      <c r="C79" s="41"/>
      <c r="D79" s="47">
        <v>401.0</v>
      </c>
      <c r="E79" s="44" t="s">
        <v>45</v>
      </c>
      <c r="F79" s="44"/>
      <c r="G79" s="44"/>
      <c r="H79" s="44"/>
      <c r="I79" s="44"/>
      <c r="N79" s="45"/>
      <c r="O79" s="40"/>
    </row>
    <row r="80" ht="15.75" customHeight="1">
      <c r="C80" s="41"/>
      <c r="D80" s="47"/>
      <c r="E80" s="44">
        <v>4011.0</v>
      </c>
      <c r="F80" s="44" t="s">
        <v>46</v>
      </c>
      <c r="G80" s="44"/>
      <c r="H80" s="44"/>
      <c r="I80" s="44"/>
      <c r="N80" s="45"/>
      <c r="O80" s="40"/>
    </row>
    <row r="81" ht="15.75" customHeight="1">
      <c r="C81" s="8">
        <v>42.0</v>
      </c>
      <c r="D81" s="9" t="s">
        <v>1054</v>
      </c>
      <c r="E81" s="10"/>
      <c r="F81" s="10"/>
      <c r="G81" s="10"/>
      <c r="H81" s="10"/>
      <c r="I81" s="10"/>
      <c r="J81" s="10"/>
      <c r="K81" s="10"/>
      <c r="L81" s="10"/>
      <c r="M81" s="10"/>
      <c r="N81" s="39"/>
      <c r="O81" s="48">
        <v>3094.0</v>
      </c>
    </row>
    <row r="82" ht="15.75" customHeight="1">
      <c r="C82" s="41"/>
      <c r="D82" s="47">
        <v>421.0</v>
      </c>
      <c r="E82" s="44" t="s">
        <v>138</v>
      </c>
      <c r="F82" s="44"/>
      <c r="G82" s="44"/>
      <c r="H82" s="44"/>
      <c r="I82" s="44"/>
      <c r="N82" s="45"/>
      <c r="O82" s="40"/>
    </row>
    <row r="83" ht="15.75" customHeight="1">
      <c r="C83" s="41"/>
      <c r="D83" s="44"/>
      <c r="E83" s="44">
        <v>4212.0</v>
      </c>
      <c r="F83" s="44" t="s">
        <v>139</v>
      </c>
      <c r="G83" s="44"/>
      <c r="H83" s="44"/>
      <c r="I83" s="44"/>
      <c r="N83" s="45"/>
      <c r="O83" s="40"/>
    </row>
    <row r="84" ht="15.75" customHeight="1">
      <c r="C84" s="41"/>
      <c r="D84" s="44"/>
      <c r="E84" s="44">
        <v>42121.0</v>
      </c>
      <c r="F84" s="44" t="s">
        <v>1095</v>
      </c>
      <c r="G84" s="44"/>
      <c r="H84" s="44"/>
      <c r="I84" s="44"/>
      <c r="N84" s="45"/>
      <c r="O84" s="40"/>
    </row>
    <row r="85" ht="18.75" customHeight="1">
      <c r="D85" s="236" t="s">
        <v>1145</v>
      </c>
      <c r="N85" s="50"/>
      <c r="O85" s="51"/>
    </row>
    <row r="86" ht="15.75" customHeight="1"/>
    <row r="87" ht="15.75" customHeight="1"/>
    <row r="88" ht="15.75" customHeight="1">
      <c r="C88" s="36" t="s">
        <v>33</v>
      </c>
      <c r="D88" s="3"/>
      <c r="E88" s="3"/>
      <c r="F88" s="3"/>
      <c r="G88" s="3"/>
      <c r="H88" s="3"/>
      <c r="I88" s="3"/>
      <c r="J88" s="3"/>
      <c r="K88" s="3"/>
      <c r="L88" s="3"/>
      <c r="M88" s="4"/>
      <c r="N88" s="37" t="s">
        <v>34</v>
      </c>
      <c r="O88" s="38" t="s">
        <v>35</v>
      </c>
    </row>
    <row r="89" ht="15.75" customHeight="1">
      <c r="C89" s="9">
        <v>94.0</v>
      </c>
      <c r="D89" s="9" t="s">
        <v>1110</v>
      </c>
      <c r="E89" s="10"/>
      <c r="F89" s="10"/>
      <c r="G89" s="10"/>
      <c r="H89" s="10"/>
      <c r="I89" s="10"/>
      <c r="J89" s="10"/>
      <c r="K89" s="10"/>
      <c r="L89" s="10"/>
      <c r="M89" s="10"/>
      <c r="N89" s="39">
        <v>2600.0</v>
      </c>
      <c r="O89" s="40"/>
    </row>
    <row r="90" ht="15.75" customHeight="1">
      <c r="C90" s="8">
        <v>79.0</v>
      </c>
      <c r="D90" s="9" t="s">
        <v>375</v>
      </c>
      <c r="E90" s="10"/>
      <c r="F90" s="10"/>
      <c r="G90" s="10"/>
      <c r="H90" s="10"/>
      <c r="I90" s="10"/>
      <c r="J90" s="10"/>
      <c r="K90" s="10"/>
      <c r="L90" s="10"/>
      <c r="M90" s="10"/>
      <c r="N90" s="39"/>
      <c r="O90" s="48">
        <f>+N89</f>
        <v>2600</v>
      </c>
    </row>
    <row r="91" ht="18.75" customHeight="1">
      <c r="D91" s="236" t="s">
        <v>1134</v>
      </c>
      <c r="N91" s="50"/>
      <c r="O91" s="51"/>
    </row>
    <row r="92" ht="18.75" customHeight="1">
      <c r="D92" s="236"/>
      <c r="E92" s="236"/>
      <c r="F92" s="236"/>
      <c r="G92" s="236"/>
      <c r="H92" s="236"/>
      <c r="I92" s="236"/>
      <c r="J92" s="236"/>
      <c r="K92" s="236"/>
      <c r="L92" s="236"/>
      <c r="M92" s="236"/>
      <c r="N92" s="50"/>
      <c r="O92" s="51"/>
    </row>
    <row r="93" ht="64.5" customHeight="1">
      <c r="A93" s="56"/>
      <c r="B93" s="56"/>
      <c r="C93" s="62" t="s">
        <v>1132</v>
      </c>
      <c r="P93" s="67"/>
      <c r="Q93" s="56"/>
    </row>
    <row r="94" ht="46.5" customHeight="1">
      <c r="A94" s="56"/>
      <c r="B94" s="56"/>
      <c r="C94" s="62" t="s">
        <v>1132</v>
      </c>
      <c r="P94" s="67"/>
      <c r="Q94" s="56"/>
    </row>
    <row r="95" ht="15.75" customHeight="1"/>
    <row r="96" ht="14.25" customHeight="1">
      <c r="A96" s="56"/>
      <c r="B96" s="56"/>
      <c r="C96" s="56"/>
      <c r="D96" s="56"/>
      <c r="E96" s="56"/>
      <c r="F96" s="94"/>
      <c r="G96" s="94"/>
      <c r="H96" s="56"/>
      <c r="I96" s="56"/>
      <c r="J96" s="56"/>
      <c r="K96" s="56"/>
      <c r="L96" s="56"/>
      <c r="M96" s="56"/>
      <c r="N96" s="56"/>
      <c r="O96" s="56"/>
      <c r="P96" s="56"/>
      <c r="Q96" s="56"/>
    </row>
    <row r="97" ht="15.75" customHeight="1">
      <c r="C97" s="36" t="s">
        <v>33</v>
      </c>
      <c r="D97" s="3"/>
      <c r="E97" s="3"/>
      <c r="F97" s="3"/>
      <c r="G97" s="3"/>
      <c r="H97" s="3"/>
      <c r="I97" s="3"/>
      <c r="J97" s="3"/>
      <c r="K97" s="3"/>
      <c r="L97" s="3"/>
      <c r="M97" s="4"/>
      <c r="N97" s="37" t="s">
        <v>34</v>
      </c>
      <c r="O97" s="38" t="s">
        <v>35</v>
      </c>
    </row>
    <row r="98" ht="15.75" customHeight="1">
      <c r="C98" s="8">
        <v>42.0</v>
      </c>
      <c r="D98" s="9" t="s">
        <v>1054</v>
      </c>
      <c r="E98" s="10"/>
      <c r="F98" s="10"/>
      <c r="G98" s="10"/>
      <c r="H98" s="10"/>
      <c r="I98" s="10"/>
      <c r="J98" s="10"/>
      <c r="K98" s="10"/>
      <c r="L98" s="10"/>
      <c r="M98" s="10"/>
      <c r="N98" s="39">
        <v>371.28</v>
      </c>
      <c r="O98" s="40"/>
    </row>
    <row r="99" ht="15.75" customHeight="1">
      <c r="C99" s="41"/>
      <c r="D99" s="47">
        <v>421.0</v>
      </c>
      <c r="E99" s="44" t="s">
        <v>138</v>
      </c>
      <c r="F99" s="44"/>
      <c r="G99" s="44"/>
      <c r="H99" s="44"/>
      <c r="I99" s="44"/>
      <c r="N99" s="45"/>
      <c r="O99" s="40"/>
    </row>
    <row r="100" ht="15.75" customHeight="1">
      <c r="C100" s="41"/>
      <c r="D100" s="44"/>
      <c r="E100" s="44">
        <v>4212.0</v>
      </c>
      <c r="F100" s="44" t="s">
        <v>139</v>
      </c>
      <c r="G100" s="44"/>
      <c r="H100" s="44"/>
      <c r="I100" s="44"/>
      <c r="N100" s="45"/>
      <c r="O100" s="40"/>
    </row>
    <row r="101" ht="15.75" customHeight="1">
      <c r="C101" s="41"/>
      <c r="D101" s="44"/>
      <c r="E101" s="44">
        <v>42121.0</v>
      </c>
      <c r="F101" s="44" t="s">
        <v>1095</v>
      </c>
      <c r="G101" s="44"/>
      <c r="H101" s="44"/>
      <c r="I101" s="44"/>
      <c r="N101" s="45"/>
      <c r="O101" s="40"/>
    </row>
    <row r="102" ht="15.75" customHeight="1">
      <c r="C102" s="8">
        <v>10.0</v>
      </c>
      <c r="D102" s="9" t="s">
        <v>129</v>
      </c>
      <c r="E102" s="10"/>
      <c r="F102" s="10"/>
      <c r="G102" s="10"/>
      <c r="H102" s="10"/>
      <c r="I102" s="10"/>
      <c r="J102" s="10"/>
      <c r="K102" s="10"/>
      <c r="L102" s="10"/>
      <c r="M102" s="10"/>
      <c r="N102" s="39"/>
      <c r="O102" s="48">
        <f>+N98</f>
        <v>371.28</v>
      </c>
    </row>
    <row r="103" ht="15.75" customHeight="1">
      <c r="C103" s="41"/>
      <c r="D103" s="47">
        <v>107.0</v>
      </c>
      <c r="E103" s="44" t="s">
        <v>56</v>
      </c>
      <c r="F103" s="44"/>
      <c r="G103" s="44"/>
      <c r="H103" s="44"/>
      <c r="I103" s="44"/>
      <c r="N103" s="45"/>
      <c r="O103" s="40"/>
    </row>
    <row r="104" ht="15.75" customHeight="1">
      <c r="C104" s="41"/>
      <c r="D104" s="44"/>
      <c r="E104" s="44">
        <v>1071.0</v>
      </c>
      <c r="F104" s="44" t="s">
        <v>56</v>
      </c>
      <c r="G104" s="44"/>
      <c r="H104" s="44"/>
      <c r="I104" s="44"/>
      <c r="N104" s="45"/>
      <c r="O104" s="40"/>
    </row>
    <row r="105" ht="15.75" customHeight="1">
      <c r="C105" s="41"/>
      <c r="D105" s="44"/>
      <c r="E105" s="44">
        <v>10711.0</v>
      </c>
      <c r="F105" s="44" t="s">
        <v>1146</v>
      </c>
      <c r="G105" s="44"/>
      <c r="H105" s="44"/>
      <c r="I105" s="44"/>
      <c r="N105" s="45"/>
      <c r="O105" s="40"/>
    </row>
    <row r="106" ht="18.75" customHeight="1">
      <c r="D106" s="236" t="s">
        <v>1147</v>
      </c>
      <c r="N106" s="50"/>
      <c r="O106" s="51"/>
    </row>
    <row r="107" ht="15.75" customHeight="1"/>
    <row r="108" ht="15.75" customHeight="1"/>
    <row r="109" ht="14.25" customHeight="1">
      <c r="A109" s="56"/>
      <c r="B109" s="56"/>
      <c r="C109" s="56"/>
      <c r="D109" s="56"/>
      <c r="E109" s="56"/>
      <c r="F109" s="94"/>
      <c r="G109" s="94"/>
      <c r="H109" s="56"/>
      <c r="I109" s="56"/>
      <c r="J109" s="56"/>
      <c r="K109" s="56"/>
      <c r="L109" s="56"/>
      <c r="M109" s="56"/>
      <c r="N109" s="56"/>
      <c r="O109" s="56"/>
      <c r="P109" s="56"/>
      <c r="Q109" s="56"/>
    </row>
    <row r="110" ht="15.75" customHeight="1">
      <c r="C110" s="36" t="s">
        <v>33</v>
      </c>
      <c r="D110" s="3"/>
      <c r="E110" s="3"/>
      <c r="F110" s="3"/>
      <c r="G110" s="3"/>
      <c r="H110" s="3"/>
      <c r="I110" s="3"/>
      <c r="J110" s="3"/>
      <c r="K110" s="3"/>
      <c r="L110" s="3"/>
      <c r="M110" s="4"/>
      <c r="N110" s="37" t="s">
        <v>34</v>
      </c>
      <c r="O110" s="38" t="s">
        <v>35</v>
      </c>
    </row>
    <row r="111" ht="15.75" customHeight="1">
      <c r="C111" s="8">
        <v>42.0</v>
      </c>
      <c r="D111" s="9" t="s">
        <v>1054</v>
      </c>
      <c r="E111" s="10"/>
      <c r="F111" s="10"/>
      <c r="G111" s="10"/>
      <c r="H111" s="10"/>
      <c r="I111" s="10"/>
      <c r="J111" s="10"/>
      <c r="K111" s="10"/>
      <c r="L111" s="10"/>
      <c r="M111" s="10"/>
      <c r="N111" s="39">
        <v>2722.72</v>
      </c>
      <c r="O111" s="40"/>
    </row>
    <row r="112" ht="15.75" customHeight="1">
      <c r="C112" s="41"/>
      <c r="D112" s="47">
        <v>421.0</v>
      </c>
      <c r="E112" s="44" t="s">
        <v>138</v>
      </c>
      <c r="F112" s="44"/>
      <c r="G112" s="44"/>
      <c r="H112" s="44"/>
      <c r="I112" s="44"/>
      <c r="N112" s="45"/>
      <c r="O112" s="40"/>
    </row>
    <row r="113" ht="15.75" customHeight="1">
      <c r="C113" s="41"/>
      <c r="D113" s="44"/>
      <c r="E113" s="44">
        <v>4212.0</v>
      </c>
      <c r="F113" s="44" t="s">
        <v>139</v>
      </c>
      <c r="G113" s="44"/>
      <c r="H113" s="44"/>
      <c r="I113" s="44"/>
      <c r="N113" s="45"/>
      <c r="O113" s="40"/>
    </row>
    <row r="114" ht="15.75" customHeight="1">
      <c r="C114" s="41"/>
      <c r="D114" s="44"/>
      <c r="E114" s="44">
        <v>42121.0</v>
      </c>
      <c r="F114" s="44" t="s">
        <v>1095</v>
      </c>
      <c r="G114" s="44"/>
      <c r="H114" s="44"/>
      <c r="I114" s="44"/>
      <c r="N114" s="45"/>
      <c r="O114" s="40"/>
    </row>
    <row r="115" ht="15.75" customHeight="1">
      <c r="C115" s="8">
        <v>10.0</v>
      </c>
      <c r="D115" s="9" t="s">
        <v>129</v>
      </c>
      <c r="E115" s="10"/>
      <c r="F115" s="10"/>
      <c r="G115" s="10"/>
      <c r="H115" s="10"/>
      <c r="I115" s="10"/>
      <c r="J115" s="10"/>
      <c r="K115" s="10"/>
      <c r="L115" s="10"/>
      <c r="M115" s="10"/>
      <c r="N115" s="39"/>
      <c r="O115" s="48">
        <f>+N111</f>
        <v>2722.72</v>
      </c>
    </row>
    <row r="116" ht="15.75" customHeight="1">
      <c r="C116" s="41"/>
      <c r="D116" s="47">
        <v>104.0</v>
      </c>
      <c r="E116" s="44" t="s">
        <v>130</v>
      </c>
      <c r="F116" s="44"/>
      <c r="G116" s="44"/>
      <c r="H116" s="44"/>
      <c r="I116" s="44"/>
      <c r="N116" s="45"/>
      <c r="O116" s="40"/>
    </row>
    <row r="117" ht="15.75" customHeight="1">
      <c r="C117" s="41"/>
      <c r="D117" s="44"/>
      <c r="E117" s="44">
        <v>1041.0</v>
      </c>
      <c r="F117" s="44" t="s">
        <v>56</v>
      </c>
      <c r="G117" s="44"/>
      <c r="H117" s="44"/>
      <c r="I117" s="44"/>
      <c r="N117" s="45"/>
      <c r="O117" s="40"/>
    </row>
    <row r="118" ht="18.75" customHeight="1">
      <c r="D118" s="236" t="s">
        <v>1148</v>
      </c>
      <c r="N118" s="50"/>
      <c r="O118" s="51"/>
    </row>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4">
    <mergeCell ref="B1:E1"/>
    <mergeCell ref="F1:G1"/>
    <mergeCell ref="B2:O2"/>
    <mergeCell ref="B5:O5"/>
    <mergeCell ref="C8:O8"/>
    <mergeCell ref="C12:O12"/>
    <mergeCell ref="C13:O13"/>
    <mergeCell ref="C14:O14"/>
    <mergeCell ref="C15:O15"/>
    <mergeCell ref="C16:O16"/>
    <mergeCell ref="C19:M19"/>
    <mergeCell ref="D30:M30"/>
    <mergeCell ref="C32:O32"/>
    <mergeCell ref="C34:M34"/>
    <mergeCell ref="D38:M38"/>
    <mergeCell ref="C39:O39"/>
    <mergeCell ref="C42:M42"/>
    <mergeCell ref="D51:M51"/>
    <mergeCell ref="C52:O52"/>
    <mergeCell ref="C54:O54"/>
    <mergeCell ref="C56:M56"/>
    <mergeCell ref="C93:O93"/>
    <mergeCell ref="C94:O94"/>
    <mergeCell ref="C97:M97"/>
    <mergeCell ref="D106:M106"/>
    <mergeCell ref="C110:M110"/>
    <mergeCell ref="D118:M118"/>
    <mergeCell ref="D63:M63"/>
    <mergeCell ref="C67:O67"/>
    <mergeCell ref="C70:O70"/>
    <mergeCell ref="C73:M73"/>
    <mergeCell ref="D85:M85"/>
    <mergeCell ref="C88:M88"/>
    <mergeCell ref="D91:M91"/>
  </mergeCells>
  <printOptions/>
  <pageMargins bottom="0.75" footer="0.0" header="0.0" left="0.7" right="0.7" top="0.75"/>
  <pageSetup paperSize="9" orientation="portrait"/>
  <drawing r:id="rId1"/>
</worksheet>
</file>

<file path=xl/worksheets/sheet5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29"/>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1149</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0.5" customHeight="1">
      <c r="A5" s="56"/>
      <c r="B5" s="11" t="s">
        <v>1150</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1151</v>
      </c>
      <c r="G7" s="61"/>
      <c r="H7" s="61"/>
      <c r="I7" s="61"/>
      <c r="J7" s="61"/>
      <c r="K7" s="61"/>
      <c r="L7" s="61"/>
      <c r="M7" s="61"/>
      <c r="N7" s="61"/>
      <c r="O7" s="61"/>
      <c r="P7" s="56"/>
      <c r="Q7" s="56"/>
    </row>
    <row r="8" ht="57.0" customHeight="1">
      <c r="A8" s="56"/>
      <c r="B8" s="14"/>
      <c r="C8" s="62" t="s">
        <v>1152</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135"/>
      <c r="I11" s="64"/>
      <c r="J11" s="64"/>
      <c r="K11" s="56"/>
      <c r="L11" s="56"/>
      <c r="M11" s="56"/>
      <c r="N11" s="56"/>
      <c r="O11" s="56"/>
      <c r="P11" s="56"/>
      <c r="Q11" s="56"/>
    </row>
    <row r="12" ht="52.5" customHeight="1">
      <c r="A12" s="56"/>
      <c r="B12" s="56"/>
      <c r="C12" s="62" t="s">
        <v>1153</v>
      </c>
      <c r="P12" s="67"/>
      <c r="Q12" s="56"/>
    </row>
    <row r="13">
      <c r="A13" s="56"/>
      <c r="B13" s="56"/>
      <c r="C13" s="63"/>
      <c r="D13" s="56"/>
      <c r="E13" s="56"/>
      <c r="F13" s="56"/>
      <c r="G13" s="56"/>
      <c r="H13" s="135"/>
      <c r="I13" s="64"/>
      <c r="J13" s="64"/>
      <c r="K13" s="56"/>
      <c r="L13" s="56"/>
      <c r="M13" s="56"/>
      <c r="N13" s="56"/>
      <c r="O13" s="56"/>
      <c r="P13" s="56"/>
      <c r="Q13" s="56"/>
    </row>
    <row r="14" ht="14.25" customHeight="1">
      <c r="A14" s="56"/>
      <c r="B14" s="56"/>
      <c r="C14" s="56"/>
      <c r="D14" s="56"/>
      <c r="E14" s="56"/>
      <c r="F14" s="94"/>
      <c r="G14" s="94"/>
      <c r="H14" s="56"/>
      <c r="I14" s="56"/>
      <c r="J14" s="56"/>
      <c r="K14" s="56"/>
      <c r="L14" s="56"/>
      <c r="M14" s="56"/>
      <c r="N14" s="56"/>
      <c r="O14" s="56"/>
      <c r="P14" s="56"/>
      <c r="Q14" s="56"/>
    </row>
    <row r="15">
      <c r="C15" s="36" t="s">
        <v>33</v>
      </c>
      <c r="D15" s="3"/>
      <c r="E15" s="3"/>
      <c r="F15" s="3"/>
      <c r="G15" s="3"/>
      <c r="H15" s="3"/>
      <c r="I15" s="3"/>
      <c r="J15" s="3"/>
      <c r="K15" s="3"/>
      <c r="L15" s="3"/>
      <c r="M15" s="4"/>
      <c r="N15" s="37" t="s">
        <v>34</v>
      </c>
      <c r="O15" s="38" t="s">
        <v>35</v>
      </c>
    </row>
    <row r="16">
      <c r="C16" s="8">
        <v>10.0</v>
      </c>
      <c r="D16" s="9" t="s">
        <v>739</v>
      </c>
      <c r="E16" s="10"/>
      <c r="F16" s="10"/>
      <c r="G16" s="10"/>
      <c r="H16" s="10"/>
      <c r="I16" s="10"/>
      <c r="J16" s="10"/>
      <c r="K16" s="10"/>
      <c r="L16" s="10"/>
      <c r="M16" s="10"/>
      <c r="N16" s="39">
        <v>12493.75</v>
      </c>
      <c r="O16" s="40"/>
    </row>
    <row r="17">
      <c r="C17" s="41"/>
      <c r="D17" s="47">
        <v>104.0</v>
      </c>
      <c r="E17" s="44" t="s">
        <v>1154</v>
      </c>
      <c r="F17" s="44"/>
      <c r="G17" s="44"/>
      <c r="H17" s="44"/>
      <c r="I17" s="44"/>
      <c r="N17" s="45"/>
      <c r="O17" s="40"/>
    </row>
    <row r="18">
      <c r="C18" s="41"/>
      <c r="D18" s="44"/>
      <c r="E18" s="44">
        <v>1041.0</v>
      </c>
      <c r="F18" s="44" t="s">
        <v>74</v>
      </c>
      <c r="G18" s="44"/>
      <c r="H18" s="44"/>
      <c r="I18" s="44"/>
      <c r="N18" s="45"/>
      <c r="O18" s="40"/>
    </row>
    <row r="19">
      <c r="C19" s="41"/>
      <c r="D19" s="44"/>
      <c r="E19" s="44">
        <v>10411.0</v>
      </c>
      <c r="F19" s="44" t="s">
        <v>1155</v>
      </c>
      <c r="G19" s="44"/>
      <c r="H19" s="44"/>
      <c r="I19" s="44"/>
      <c r="N19" s="45"/>
      <c r="O19" s="40"/>
    </row>
    <row r="20">
      <c r="C20" s="9">
        <v>64.0</v>
      </c>
      <c r="D20" s="9" t="s">
        <v>175</v>
      </c>
      <c r="E20" s="10"/>
      <c r="F20" s="10"/>
      <c r="G20" s="10"/>
      <c r="H20" s="10"/>
      <c r="I20" s="10"/>
      <c r="J20" s="10"/>
      <c r="K20" s="10"/>
      <c r="L20" s="10"/>
      <c r="M20" s="10"/>
      <c r="N20" s="39">
        <v>6.25</v>
      </c>
      <c r="O20" s="40"/>
    </row>
    <row r="21" ht="15.75" customHeight="1">
      <c r="C21" s="41"/>
      <c r="D21" s="47">
        <v>641.0</v>
      </c>
      <c r="E21" s="44" t="s">
        <v>255</v>
      </c>
      <c r="F21" s="44"/>
      <c r="G21" s="44"/>
      <c r="H21" s="44"/>
      <c r="I21" s="44"/>
      <c r="N21" s="45"/>
      <c r="O21" s="40"/>
    </row>
    <row r="22" ht="15.75" customHeight="1">
      <c r="C22" s="41"/>
      <c r="D22" s="47"/>
      <c r="E22" s="44">
        <v>6412.0</v>
      </c>
      <c r="F22" s="44" t="s">
        <v>1156</v>
      </c>
      <c r="G22" s="44"/>
      <c r="H22" s="44"/>
      <c r="I22" s="44"/>
      <c r="N22" s="45"/>
      <c r="O22" s="40"/>
    </row>
    <row r="23" ht="15.75" customHeight="1">
      <c r="C23" s="8">
        <v>12.0</v>
      </c>
      <c r="D23" s="9" t="s">
        <v>39</v>
      </c>
      <c r="E23" s="10"/>
      <c r="F23" s="10"/>
      <c r="G23" s="10"/>
      <c r="H23" s="10"/>
      <c r="I23" s="10"/>
      <c r="J23" s="10"/>
      <c r="K23" s="10"/>
      <c r="L23" s="10"/>
      <c r="M23" s="10"/>
      <c r="N23" s="39"/>
      <c r="O23" s="48">
        <v>12500.0</v>
      </c>
    </row>
    <row r="24" ht="15.75" customHeight="1">
      <c r="C24" s="41"/>
      <c r="D24" s="47">
        <v>121.0</v>
      </c>
      <c r="E24" s="44" t="s">
        <v>86</v>
      </c>
      <c r="F24" s="44"/>
      <c r="G24" s="44"/>
      <c r="H24" s="44"/>
      <c r="I24" s="44"/>
      <c r="N24" s="45"/>
      <c r="O24" s="40"/>
    </row>
    <row r="25" ht="15.75" customHeight="1">
      <c r="C25" s="41"/>
      <c r="D25" s="44"/>
      <c r="E25" s="44">
        <v>1212.0</v>
      </c>
      <c r="F25" s="44" t="s">
        <v>41</v>
      </c>
      <c r="G25" s="44"/>
      <c r="H25" s="44"/>
      <c r="I25" s="44"/>
      <c r="N25" s="45"/>
      <c r="O25" s="40"/>
    </row>
    <row r="26" ht="18.75" customHeight="1">
      <c r="D26" s="236" t="s">
        <v>1157</v>
      </c>
      <c r="N26" s="50"/>
      <c r="O26" s="51"/>
    </row>
    <row r="27" ht="15.75" customHeight="1"/>
    <row r="28" ht="15.75" customHeight="1"/>
    <row r="29" ht="15.75" customHeight="1">
      <c r="C29" s="36" t="s">
        <v>33</v>
      </c>
      <c r="D29" s="3"/>
      <c r="E29" s="3"/>
      <c r="F29" s="3"/>
      <c r="G29" s="3"/>
      <c r="H29" s="3"/>
      <c r="I29" s="3"/>
      <c r="J29" s="3"/>
      <c r="K29" s="3"/>
      <c r="L29" s="3"/>
      <c r="M29" s="4"/>
      <c r="N29" s="37" t="s">
        <v>34</v>
      </c>
      <c r="O29" s="38" t="s">
        <v>35</v>
      </c>
    </row>
    <row r="30" ht="15.75" customHeight="1">
      <c r="C30" s="9">
        <v>94.0</v>
      </c>
      <c r="D30" s="9" t="s">
        <v>1110</v>
      </c>
      <c r="E30" s="10"/>
      <c r="F30" s="10"/>
      <c r="G30" s="10"/>
      <c r="H30" s="10"/>
      <c r="I30" s="10"/>
      <c r="J30" s="10"/>
      <c r="K30" s="10"/>
      <c r="L30" s="10"/>
      <c r="M30" s="10"/>
      <c r="N30" s="39">
        <v>6.25</v>
      </c>
      <c r="O30" s="40"/>
    </row>
    <row r="31" ht="15.75" customHeight="1">
      <c r="C31" s="8">
        <v>79.0</v>
      </c>
      <c r="D31" s="9" t="s">
        <v>375</v>
      </c>
      <c r="E31" s="10"/>
      <c r="F31" s="10"/>
      <c r="G31" s="10"/>
      <c r="H31" s="10"/>
      <c r="I31" s="10"/>
      <c r="J31" s="10"/>
      <c r="K31" s="10"/>
      <c r="L31" s="10"/>
      <c r="M31" s="10"/>
      <c r="N31" s="39"/>
      <c r="O31" s="48">
        <f>+N30</f>
        <v>6.25</v>
      </c>
    </row>
    <row r="32" ht="18.75" customHeight="1">
      <c r="D32" s="236" t="s">
        <v>1158</v>
      </c>
      <c r="N32" s="50"/>
      <c r="O32" s="51"/>
    </row>
    <row r="33" ht="33.75" customHeight="1">
      <c r="A33" s="56"/>
      <c r="B33" s="56"/>
      <c r="C33" s="62" t="s">
        <v>1135</v>
      </c>
      <c r="P33" s="67"/>
      <c r="Q33" s="56"/>
    </row>
    <row r="34" ht="14.25" customHeight="1">
      <c r="A34" s="56"/>
      <c r="B34" s="56"/>
      <c r="C34" s="56"/>
      <c r="D34" s="56"/>
      <c r="E34" s="56"/>
      <c r="F34" s="94"/>
      <c r="G34" s="94"/>
      <c r="H34" s="56"/>
      <c r="I34" s="56"/>
      <c r="J34" s="56"/>
      <c r="K34" s="56"/>
      <c r="L34" s="56"/>
      <c r="M34" s="56"/>
      <c r="N34" s="56"/>
      <c r="O34" s="56"/>
      <c r="P34" s="56"/>
      <c r="Q34" s="56"/>
    </row>
    <row r="35" ht="14.25" customHeight="1">
      <c r="A35" s="56"/>
      <c r="B35" s="56"/>
      <c r="C35" s="56"/>
      <c r="D35" s="56"/>
      <c r="E35" s="56"/>
      <c r="F35" s="94"/>
      <c r="G35" s="94"/>
      <c r="H35" s="56"/>
      <c r="I35" s="56"/>
      <c r="J35" s="56"/>
      <c r="K35" s="56"/>
      <c r="L35" s="56"/>
      <c r="M35" s="56"/>
      <c r="N35" s="56"/>
      <c r="O35" s="56"/>
      <c r="P35" s="56"/>
      <c r="Q35" s="56"/>
    </row>
    <row r="36" ht="14.25" customHeight="1">
      <c r="A36" s="56"/>
      <c r="B36" s="56"/>
      <c r="C36" s="56"/>
      <c r="D36" s="56"/>
      <c r="E36" s="56"/>
      <c r="F36" s="94"/>
      <c r="G36" s="94"/>
      <c r="H36" s="56"/>
      <c r="I36" s="56"/>
      <c r="J36" s="56"/>
      <c r="K36" s="56"/>
      <c r="L36" s="56"/>
      <c r="M36" s="56"/>
      <c r="N36" s="56"/>
      <c r="O36" s="56"/>
      <c r="P36" s="56"/>
      <c r="Q36" s="56"/>
    </row>
    <row r="37" ht="15.75" customHeight="1">
      <c r="A37" s="56"/>
      <c r="B37" s="57" t="s">
        <v>5</v>
      </c>
      <c r="C37" s="58"/>
      <c r="D37" s="59"/>
      <c r="E37" s="60"/>
      <c r="F37" s="61" t="s">
        <v>1159</v>
      </c>
      <c r="G37" s="61"/>
      <c r="H37" s="61"/>
      <c r="I37" s="61"/>
      <c r="J37" s="61"/>
      <c r="K37" s="61"/>
      <c r="L37" s="61"/>
      <c r="M37" s="61"/>
      <c r="N37" s="61"/>
      <c r="O37" s="61"/>
      <c r="P37" s="56"/>
      <c r="Q37" s="56"/>
    </row>
    <row r="38" ht="57.0" customHeight="1">
      <c r="A38" s="56"/>
      <c r="B38" s="14"/>
      <c r="C38" s="62" t="s">
        <v>1160</v>
      </c>
      <c r="P38" s="56"/>
      <c r="Q38" s="56"/>
    </row>
    <row r="39" ht="15.75" customHeight="1">
      <c r="A39" s="56"/>
      <c r="B39" s="56"/>
      <c r="C39" s="56"/>
      <c r="D39" s="56"/>
      <c r="E39" s="56"/>
      <c r="F39" s="56"/>
      <c r="G39" s="56"/>
      <c r="H39" s="56"/>
      <c r="I39" s="56"/>
      <c r="J39" s="56"/>
      <c r="K39" s="56"/>
      <c r="L39" s="56"/>
      <c r="M39" s="56"/>
      <c r="N39" s="56"/>
      <c r="O39" s="56"/>
      <c r="P39" s="56"/>
      <c r="Q39" s="56"/>
    </row>
    <row r="40" ht="15.75" customHeight="1">
      <c r="A40" s="56"/>
      <c r="B40" s="56"/>
      <c r="C40" s="63" t="s">
        <v>63</v>
      </c>
      <c r="D40" s="56"/>
      <c r="E40" s="56"/>
      <c r="F40" s="56"/>
      <c r="G40" s="56"/>
      <c r="H40" s="56"/>
      <c r="I40" s="64"/>
      <c r="J40" s="64"/>
      <c r="K40" s="56"/>
      <c r="L40" s="56"/>
      <c r="M40" s="56"/>
      <c r="N40" s="56"/>
      <c r="O40" s="56"/>
      <c r="P40" s="56"/>
      <c r="Q40" s="56"/>
    </row>
    <row r="41" ht="15.75" customHeight="1">
      <c r="A41" s="56"/>
      <c r="B41" s="56"/>
      <c r="C41" s="63"/>
      <c r="D41" s="56"/>
      <c r="E41" s="56"/>
      <c r="F41" s="56"/>
      <c r="G41" s="56"/>
      <c r="H41" s="135"/>
      <c r="I41" s="64"/>
      <c r="J41" s="64"/>
      <c r="K41" s="56"/>
      <c r="L41" s="56"/>
      <c r="M41" s="56"/>
      <c r="N41" s="56"/>
      <c r="O41" s="56"/>
      <c r="P41" s="56"/>
      <c r="Q41" s="56"/>
    </row>
    <row r="42" ht="93.0" customHeight="1">
      <c r="A42" s="56"/>
      <c r="B42" s="56"/>
      <c r="C42" s="62" t="s">
        <v>1161</v>
      </c>
      <c r="P42" s="67"/>
      <c r="Q42" s="56"/>
    </row>
    <row r="43" ht="102.0" customHeight="1">
      <c r="A43" s="56"/>
      <c r="B43" s="56"/>
      <c r="C43" s="62" t="s">
        <v>1162</v>
      </c>
      <c r="P43" s="67"/>
      <c r="Q43" s="56"/>
    </row>
    <row r="44" ht="15.75" customHeight="1">
      <c r="A44" s="56"/>
      <c r="B44" s="56"/>
      <c r="C44" s="63"/>
      <c r="D44" s="56"/>
      <c r="E44" s="56"/>
      <c r="F44" s="56"/>
      <c r="G44" s="56"/>
      <c r="H44" s="135"/>
      <c r="I44" s="64"/>
      <c r="J44" s="64"/>
      <c r="K44" s="56"/>
      <c r="L44" s="56"/>
      <c r="M44" s="56"/>
      <c r="N44" s="56"/>
      <c r="O44" s="56"/>
      <c r="P44" s="56"/>
      <c r="Q44" s="56"/>
    </row>
    <row r="45" ht="14.25" customHeight="1">
      <c r="A45" s="56"/>
      <c r="B45" s="56"/>
      <c r="C45" s="56"/>
      <c r="D45" s="56"/>
      <c r="E45" s="56"/>
      <c r="F45" s="94"/>
      <c r="G45" s="94"/>
      <c r="H45" s="56"/>
      <c r="I45" s="56"/>
      <c r="J45" s="56"/>
      <c r="K45" s="56"/>
      <c r="L45" s="56"/>
      <c r="M45" s="56"/>
      <c r="N45" s="56"/>
      <c r="O45" s="56"/>
      <c r="P45" s="56"/>
      <c r="Q45" s="56"/>
    </row>
    <row r="46" ht="15.75" customHeight="1">
      <c r="C46" s="36" t="s">
        <v>33</v>
      </c>
      <c r="D46" s="3"/>
      <c r="E46" s="3"/>
      <c r="F46" s="3"/>
      <c r="G46" s="3"/>
      <c r="H46" s="3"/>
      <c r="I46" s="3"/>
      <c r="J46" s="3"/>
      <c r="K46" s="3"/>
      <c r="L46" s="3"/>
      <c r="M46" s="4"/>
      <c r="N46" s="37" t="s">
        <v>34</v>
      </c>
      <c r="O46" s="38" t="s">
        <v>35</v>
      </c>
    </row>
    <row r="47" ht="15.75" customHeight="1">
      <c r="C47" s="9">
        <v>64.0</v>
      </c>
      <c r="D47" s="9" t="s">
        <v>175</v>
      </c>
      <c r="E47" s="10"/>
      <c r="F47" s="10"/>
      <c r="G47" s="10"/>
      <c r="H47" s="10"/>
      <c r="I47" s="10"/>
      <c r="J47" s="10"/>
      <c r="K47" s="10"/>
      <c r="L47" s="10"/>
      <c r="M47" s="10"/>
      <c r="N47" s="39">
        <v>486.0</v>
      </c>
      <c r="O47" s="40"/>
    </row>
    <row r="48" ht="15.75" customHeight="1">
      <c r="C48" s="41"/>
      <c r="D48" s="47">
        <v>644.0</v>
      </c>
      <c r="E48" s="44" t="s">
        <v>1163</v>
      </c>
      <c r="F48" s="44"/>
      <c r="G48" s="44"/>
      <c r="H48" s="44"/>
      <c r="I48" s="44"/>
      <c r="N48" s="45"/>
      <c r="O48" s="40"/>
    </row>
    <row r="49" ht="15.75" customHeight="1">
      <c r="C49" s="41"/>
      <c r="D49" s="47"/>
      <c r="E49" s="44">
        <v>6443.0</v>
      </c>
      <c r="F49" s="44" t="s">
        <v>1164</v>
      </c>
      <c r="G49" s="44"/>
      <c r="H49" s="44"/>
      <c r="I49" s="44"/>
      <c r="N49" s="45"/>
      <c r="O49" s="40"/>
    </row>
    <row r="50" ht="15.75" customHeight="1">
      <c r="C50" s="8">
        <v>10.0</v>
      </c>
      <c r="D50" s="9" t="s">
        <v>739</v>
      </c>
      <c r="E50" s="10"/>
      <c r="F50" s="10"/>
      <c r="G50" s="10"/>
      <c r="H50" s="10"/>
      <c r="I50" s="10"/>
      <c r="J50" s="10"/>
      <c r="K50" s="10"/>
      <c r="L50" s="10"/>
      <c r="M50" s="10"/>
      <c r="N50" s="39"/>
      <c r="O50" s="48">
        <f>+N47</f>
        <v>486</v>
      </c>
    </row>
    <row r="51" ht="15.75" customHeight="1">
      <c r="C51" s="41"/>
      <c r="D51" s="47">
        <v>104.0</v>
      </c>
      <c r="E51" s="44" t="s">
        <v>1154</v>
      </c>
      <c r="F51" s="44"/>
      <c r="G51" s="44"/>
      <c r="H51" s="44"/>
      <c r="I51" s="44"/>
      <c r="N51" s="45"/>
      <c r="O51" s="40"/>
    </row>
    <row r="52" ht="15.75" customHeight="1">
      <c r="C52" s="41"/>
      <c r="D52" s="44"/>
      <c r="E52" s="44">
        <v>1041.0</v>
      </c>
      <c r="F52" s="44" t="s">
        <v>74</v>
      </c>
      <c r="G52" s="44"/>
      <c r="H52" s="44"/>
      <c r="I52" s="44"/>
      <c r="N52" s="45"/>
      <c r="O52" s="40"/>
    </row>
    <row r="53" ht="18.75" customHeight="1">
      <c r="D53" s="236" t="s">
        <v>1165</v>
      </c>
      <c r="N53" s="50"/>
      <c r="O53" s="51"/>
    </row>
    <row r="54" ht="15.75" customHeight="1"/>
    <row r="55" ht="15.75" customHeight="1"/>
    <row r="56" ht="15.75" customHeight="1">
      <c r="C56" s="36" t="s">
        <v>33</v>
      </c>
      <c r="D56" s="3"/>
      <c r="E56" s="3"/>
      <c r="F56" s="3"/>
      <c r="G56" s="3"/>
      <c r="H56" s="3"/>
      <c r="I56" s="3"/>
      <c r="J56" s="3"/>
      <c r="K56" s="3"/>
      <c r="L56" s="3"/>
      <c r="M56" s="4"/>
      <c r="N56" s="37" t="s">
        <v>34</v>
      </c>
      <c r="O56" s="38" t="s">
        <v>35</v>
      </c>
    </row>
    <row r="57" ht="15.75" customHeight="1">
      <c r="C57" s="9">
        <v>94.0</v>
      </c>
      <c r="D57" s="9" t="s">
        <v>1110</v>
      </c>
      <c r="E57" s="10"/>
      <c r="F57" s="10"/>
      <c r="G57" s="10"/>
      <c r="H57" s="10"/>
      <c r="I57" s="10"/>
      <c r="J57" s="10"/>
      <c r="K57" s="10"/>
      <c r="L57" s="10"/>
      <c r="M57" s="10"/>
      <c r="N57" s="39">
        <v>243.0</v>
      </c>
      <c r="O57" s="40"/>
    </row>
    <row r="58" ht="15.75" customHeight="1">
      <c r="C58" s="9">
        <v>95.0</v>
      </c>
      <c r="D58" s="9" t="s">
        <v>1133</v>
      </c>
      <c r="E58" s="10"/>
      <c r="F58" s="10"/>
      <c r="G58" s="10"/>
      <c r="H58" s="10"/>
      <c r="I58" s="10"/>
      <c r="J58" s="10"/>
      <c r="K58" s="10"/>
      <c r="L58" s="10"/>
      <c r="M58" s="10"/>
      <c r="N58" s="39">
        <v>243.0</v>
      </c>
      <c r="O58" s="40"/>
    </row>
    <row r="59" ht="15.75" customHeight="1">
      <c r="C59" s="8">
        <v>79.0</v>
      </c>
      <c r="D59" s="9" t="s">
        <v>375</v>
      </c>
      <c r="E59" s="10"/>
      <c r="F59" s="10"/>
      <c r="G59" s="10"/>
      <c r="H59" s="10"/>
      <c r="I59" s="10"/>
      <c r="J59" s="10"/>
      <c r="K59" s="10"/>
      <c r="L59" s="10"/>
      <c r="M59" s="10"/>
      <c r="N59" s="39"/>
      <c r="O59" s="48">
        <v>486.0</v>
      </c>
    </row>
    <row r="60" ht="18.75" customHeight="1">
      <c r="D60" s="236" t="s">
        <v>1134</v>
      </c>
      <c r="N60" s="50"/>
      <c r="O60" s="51"/>
    </row>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B1:E1"/>
    <mergeCell ref="F1:G1"/>
    <mergeCell ref="B2:O2"/>
    <mergeCell ref="B5:O5"/>
    <mergeCell ref="C8:O8"/>
    <mergeCell ref="C12:O12"/>
    <mergeCell ref="C15:M15"/>
    <mergeCell ref="C46:M46"/>
    <mergeCell ref="D53:M53"/>
    <mergeCell ref="C56:M56"/>
    <mergeCell ref="D60:M60"/>
    <mergeCell ref="D26:M26"/>
    <mergeCell ref="C29:M29"/>
    <mergeCell ref="D32:M32"/>
    <mergeCell ref="C33:O33"/>
    <mergeCell ref="C38:O38"/>
    <mergeCell ref="C42:O42"/>
    <mergeCell ref="C43:O43"/>
  </mergeCells>
  <printOptions/>
  <pageMargins bottom="0.75" footer="0.0" header="0.0" left="0.7" right="0.7" top="0.75"/>
  <pageSetup paperSize="9" orientation="portrait"/>
  <drawing r:id="rId1"/>
</worksheet>
</file>

<file path=xl/worksheets/sheet5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71"/>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1166</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1167</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1168</v>
      </c>
      <c r="G7" s="61"/>
      <c r="H7" s="61"/>
      <c r="I7" s="61"/>
      <c r="J7" s="61"/>
      <c r="K7" s="61"/>
      <c r="L7" s="61"/>
      <c r="M7" s="61"/>
      <c r="N7" s="61"/>
      <c r="O7" s="61"/>
      <c r="P7" s="56"/>
      <c r="Q7" s="56"/>
    </row>
    <row r="8" ht="57.0" customHeight="1">
      <c r="A8" s="56"/>
      <c r="B8" s="14"/>
      <c r="C8" s="62" t="s">
        <v>1169</v>
      </c>
      <c r="P8" s="56"/>
      <c r="Q8" s="56"/>
    </row>
    <row r="9">
      <c r="A9" s="56"/>
      <c r="B9" s="56"/>
      <c r="C9" s="56"/>
      <c r="D9" s="56"/>
      <c r="E9" s="56"/>
      <c r="F9" s="56"/>
      <c r="G9" s="56"/>
      <c r="H9" s="56"/>
      <c r="I9" s="56"/>
      <c r="J9" s="56"/>
      <c r="K9" s="56"/>
      <c r="L9" s="56"/>
      <c r="M9" s="56"/>
      <c r="N9" s="56"/>
      <c r="O9" s="56"/>
      <c r="P9" s="56"/>
      <c r="Q9" s="56"/>
    </row>
    <row r="10">
      <c r="A10" s="56"/>
      <c r="B10" s="56"/>
      <c r="C10" s="63" t="s">
        <v>63</v>
      </c>
      <c r="D10" s="56"/>
      <c r="E10" s="56"/>
      <c r="F10" s="56"/>
      <c r="G10" s="56"/>
      <c r="H10" s="56"/>
      <c r="I10" s="64"/>
      <c r="J10" s="64"/>
      <c r="K10" s="56"/>
      <c r="L10" s="56"/>
      <c r="M10" s="56"/>
      <c r="N10" s="56"/>
      <c r="O10" s="56"/>
      <c r="P10" s="56"/>
      <c r="Q10" s="56"/>
    </row>
    <row r="11">
      <c r="A11" s="56"/>
      <c r="B11" s="56"/>
      <c r="C11" s="63"/>
      <c r="D11" s="56"/>
      <c r="E11" s="56"/>
      <c r="F11" s="56"/>
      <c r="G11" s="56"/>
      <c r="H11" s="56"/>
      <c r="I11" s="64"/>
      <c r="J11" s="64"/>
      <c r="K11" s="56"/>
      <c r="L11" s="56"/>
      <c r="M11" s="56"/>
      <c r="N11" s="56"/>
      <c r="O11" s="56"/>
      <c r="P11" s="56"/>
      <c r="Q11" s="56"/>
    </row>
    <row r="12">
      <c r="A12" s="56"/>
      <c r="B12" s="56"/>
      <c r="C12" s="63" t="s">
        <v>878</v>
      </c>
      <c r="D12" s="56"/>
      <c r="E12" s="56"/>
      <c r="F12" s="56"/>
      <c r="G12" s="56"/>
      <c r="H12" s="135"/>
      <c r="I12" s="64"/>
      <c r="J12" s="64"/>
      <c r="K12" s="56"/>
      <c r="L12" s="56"/>
      <c r="M12" s="56"/>
      <c r="N12" s="56"/>
      <c r="O12" s="56"/>
      <c r="P12" s="56"/>
      <c r="Q12" s="56"/>
    </row>
    <row r="13" ht="52.5" customHeight="1">
      <c r="A13" s="56"/>
      <c r="B13" s="56"/>
      <c r="C13" s="62" t="s">
        <v>1170</v>
      </c>
      <c r="P13" s="67"/>
      <c r="Q13" s="56"/>
    </row>
    <row r="14" ht="90.75" customHeight="1">
      <c r="A14" s="56"/>
      <c r="B14" s="56"/>
      <c r="C14" s="62" t="s">
        <v>1171</v>
      </c>
      <c r="P14" s="67"/>
      <c r="Q14" s="56"/>
    </row>
    <row r="15" ht="76.5" customHeight="1">
      <c r="A15" s="56"/>
      <c r="B15" s="56"/>
      <c r="C15" s="62" t="s">
        <v>1172</v>
      </c>
      <c r="P15" s="67"/>
      <c r="Q15" s="56"/>
    </row>
    <row r="16" ht="76.5" customHeight="1">
      <c r="A16" s="56"/>
      <c r="B16" s="56"/>
      <c r="C16" s="62" t="s">
        <v>1173</v>
      </c>
      <c r="P16" s="67"/>
      <c r="Q16" s="56"/>
    </row>
    <row r="17">
      <c r="A17" s="56"/>
      <c r="B17" s="56"/>
      <c r="C17" s="63"/>
      <c r="D17" s="56"/>
      <c r="E17" s="56"/>
      <c r="F17" s="56"/>
      <c r="G17" s="56"/>
      <c r="H17" s="135"/>
      <c r="I17" s="64"/>
      <c r="J17" s="64"/>
      <c r="K17" s="56"/>
      <c r="L17" s="56"/>
      <c r="M17" s="56"/>
      <c r="N17" s="56"/>
      <c r="O17" s="56"/>
      <c r="P17" s="56"/>
      <c r="Q17" s="5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8">
        <v>65.0</v>
      </c>
      <c r="D20" s="9" t="s">
        <v>880</v>
      </c>
      <c r="E20" s="10"/>
      <c r="F20" s="10"/>
      <c r="G20" s="10"/>
      <c r="H20" s="10"/>
      <c r="I20" s="10"/>
      <c r="J20" s="10"/>
      <c r="K20" s="10"/>
      <c r="L20" s="10"/>
      <c r="M20" s="10"/>
      <c r="N20" s="39">
        <v>15500.0</v>
      </c>
      <c r="O20" s="40"/>
    </row>
    <row r="21" ht="15.75" customHeight="1">
      <c r="C21" s="41"/>
      <c r="D21" s="47">
        <v>652.0</v>
      </c>
      <c r="E21" s="44" t="s">
        <v>1174</v>
      </c>
      <c r="F21" s="44"/>
      <c r="G21" s="44"/>
      <c r="H21" s="44"/>
      <c r="I21" s="44"/>
      <c r="N21" s="45"/>
      <c r="O21" s="40"/>
    </row>
    <row r="22" ht="15.75" customHeight="1">
      <c r="C22" s="8">
        <v>46.0</v>
      </c>
      <c r="D22" s="9" t="s">
        <v>1175</v>
      </c>
      <c r="E22" s="10"/>
      <c r="F22" s="10"/>
      <c r="G22" s="10"/>
      <c r="H22" s="10"/>
      <c r="I22" s="10"/>
      <c r="J22" s="10"/>
      <c r="K22" s="10"/>
      <c r="L22" s="10"/>
      <c r="M22" s="10"/>
      <c r="N22" s="39"/>
      <c r="O22" s="48">
        <f>+N20</f>
        <v>15500</v>
      </c>
    </row>
    <row r="23" ht="15.75" customHeight="1">
      <c r="C23" s="41"/>
      <c r="D23" s="47">
        <v>469.0</v>
      </c>
      <c r="E23" s="44" t="s">
        <v>896</v>
      </c>
      <c r="F23" s="44"/>
      <c r="G23" s="44"/>
      <c r="H23" s="44"/>
      <c r="I23" s="44"/>
      <c r="N23" s="45"/>
      <c r="O23" s="40"/>
    </row>
    <row r="24" ht="15.75" customHeight="1">
      <c r="C24" s="41"/>
      <c r="D24" s="44"/>
      <c r="E24" s="44">
        <v>4699.0</v>
      </c>
      <c r="F24" s="44" t="s">
        <v>981</v>
      </c>
      <c r="G24" s="44"/>
      <c r="H24" s="44"/>
      <c r="I24" s="44"/>
      <c r="N24" s="45"/>
      <c r="O24" s="40"/>
    </row>
    <row r="25" ht="18.75" customHeight="1">
      <c r="D25" s="236" t="s">
        <v>1176</v>
      </c>
      <c r="N25" s="50"/>
      <c r="O25" s="51"/>
    </row>
    <row r="26" ht="15.75" customHeight="1"/>
    <row r="27" ht="15.75" customHeight="1"/>
    <row r="28" ht="14.25" customHeight="1">
      <c r="A28" s="56"/>
      <c r="B28" s="56"/>
      <c r="C28" s="56"/>
      <c r="D28" s="56"/>
      <c r="E28" s="56"/>
      <c r="F28" s="94"/>
      <c r="G28" s="94"/>
      <c r="H28" s="56"/>
      <c r="I28" s="56"/>
      <c r="J28" s="56"/>
      <c r="K28" s="56"/>
      <c r="L28" s="56"/>
      <c r="M28" s="56"/>
      <c r="N28" s="56"/>
      <c r="O28" s="56"/>
      <c r="P28" s="56"/>
      <c r="Q28" s="56"/>
    </row>
    <row r="29" ht="15.75" customHeight="1">
      <c r="C29" s="36" t="s">
        <v>33</v>
      </c>
      <c r="D29" s="3"/>
      <c r="E29" s="3"/>
      <c r="F29" s="3"/>
      <c r="G29" s="3"/>
      <c r="H29" s="3"/>
      <c r="I29" s="3"/>
      <c r="J29" s="3"/>
      <c r="K29" s="3"/>
      <c r="L29" s="3"/>
      <c r="M29" s="4"/>
      <c r="N29" s="37" t="s">
        <v>34</v>
      </c>
      <c r="O29" s="38" t="s">
        <v>35</v>
      </c>
    </row>
    <row r="30" ht="15.75" customHeight="1">
      <c r="C30" s="8">
        <v>46.0</v>
      </c>
      <c r="D30" s="9" t="s">
        <v>1175</v>
      </c>
      <c r="E30" s="10"/>
      <c r="F30" s="10"/>
      <c r="G30" s="10"/>
      <c r="H30" s="10"/>
      <c r="I30" s="10"/>
      <c r="J30" s="10"/>
      <c r="K30" s="10"/>
      <c r="L30" s="10"/>
      <c r="M30" s="10"/>
      <c r="N30" s="39">
        <v>15500.0</v>
      </c>
      <c r="O30" s="40"/>
    </row>
    <row r="31" ht="15.75" customHeight="1">
      <c r="C31" s="41"/>
      <c r="D31" s="47">
        <v>469.0</v>
      </c>
      <c r="E31" s="44" t="s">
        <v>896</v>
      </c>
      <c r="F31" s="44"/>
      <c r="G31" s="44"/>
      <c r="H31" s="44"/>
      <c r="I31" s="44"/>
      <c r="N31" s="45"/>
      <c r="O31" s="40"/>
    </row>
    <row r="32" ht="15.75" customHeight="1">
      <c r="C32" s="41"/>
      <c r="D32" s="44"/>
      <c r="E32" s="44">
        <v>4699.0</v>
      </c>
      <c r="F32" s="44" t="s">
        <v>981</v>
      </c>
      <c r="G32" s="44"/>
      <c r="H32" s="44"/>
      <c r="I32" s="44"/>
      <c r="N32" s="45"/>
      <c r="O32" s="40"/>
    </row>
    <row r="33" ht="15.75" customHeight="1">
      <c r="C33" s="9">
        <v>40.0</v>
      </c>
      <c r="D33" s="9" t="s">
        <v>44</v>
      </c>
      <c r="E33" s="10"/>
      <c r="F33" s="10"/>
      <c r="G33" s="10"/>
      <c r="H33" s="10"/>
      <c r="I33" s="10"/>
      <c r="J33" s="10"/>
      <c r="K33" s="10"/>
      <c r="L33" s="10"/>
      <c r="M33" s="10"/>
      <c r="N33" s="39"/>
      <c r="O33" s="48">
        <v>775.0</v>
      </c>
    </row>
    <row r="34" ht="15.75" customHeight="1">
      <c r="C34" s="41"/>
      <c r="D34" s="47">
        <v>401.0</v>
      </c>
      <c r="E34" s="44" t="s">
        <v>45</v>
      </c>
      <c r="F34" s="44"/>
      <c r="G34" s="44"/>
      <c r="H34" s="44"/>
      <c r="I34" s="44"/>
      <c r="N34" s="45"/>
      <c r="O34" s="40"/>
    </row>
    <row r="35" ht="15.75" customHeight="1">
      <c r="C35" s="41"/>
      <c r="D35" s="47"/>
      <c r="E35" s="44">
        <v>4017.0</v>
      </c>
      <c r="F35" s="44" t="s">
        <v>737</v>
      </c>
      <c r="G35" s="44"/>
      <c r="H35" s="44"/>
      <c r="I35" s="44"/>
      <c r="N35" s="45"/>
      <c r="O35" s="40"/>
    </row>
    <row r="36" ht="15.75" customHeight="1">
      <c r="C36" s="41"/>
      <c r="D36" s="47"/>
      <c r="E36" s="44">
        <v>40175.0</v>
      </c>
      <c r="F36" s="44" t="s">
        <v>1177</v>
      </c>
      <c r="G36" s="44"/>
      <c r="H36" s="44"/>
      <c r="I36" s="44"/>
      <c r="N36" s="45"/>
      <c r="O36" s="40"/>
    </row>
    <row r="37" ht="15.75" customHeight="1">
      <c r="C37" s="8">
        <v>10.0</v>
      </c>
      <c r="D37" s="9" t="s">
        <v>739</v>
      </c>
      <c r="E37" s="10"/>
      <c r="F37" s="10"/>
      <c r="G37" s="10"/>
      <c r="H37" s="10"/>
      <c r="I37" s="10"/>
      <c r="J37" s="10"/>
      <c r="K37" s="10"/>
      <c r="L37" s="10"/>
      <c r="M37" s="10"/>
      <c r="N37" s="39"/>
      <c r="O37" s="48">
        <v>14725.0</v>
      </c>
    </row>
    <row r="38" ht="15.75" customHeight="1">
      <c r="C38" s="41"/>
      <c r="D38" s="47">
        <v>104.0</v>
      </c>
      <c r="E38" s="44" t="s">
        <v>1154</v>
      </c>
      <c r="F38" s="44"/>
      <c r="G38" s="44"/>
      <c r="H38" s="44"/>
      <c r="I38" s="44"/>
      <c r="N38" s="45"/>
      <c r="O38" s="40"/>
    </row>
    <row r="39" ht="15.75" customHeight="1">
      <c r="C39" s="41"/>
      <c r="D39" s="44"/>
      <c r="E39" s="44">
        <v>1041.0</v>
      </c>
      <c r="F39" s="44" t="s">
        <v>74</v>
      </c>
      <c r="G39" s="44"/>
      <c r="H39" s="44"/>
      <c r="I39" s="44"/>
      <c r="N39" s="45"/>
      <c r="O39" s="40"/>
    </row>
    <row r="40" ht="18.75" customHeight="1">
      <c r="D40" s="236" t="s">
        <v>1178</v>
      </c>
      <c r="N40" s="50"/>
      <c r="O40" s="51"/>
    </row>
    <row r="41" ht="15.75" customHeight="1"/>
    <row r="42" ht="14.25" customHeight="1">
      <c r="A42" s="56"/>
      <c r="B42" s="56"/>
      <c r="C42" s="56"/>
      <c r="D42" s="56"/>
      <c r="E42" s="56"/>
      <c r="F42" s="94"/>
      <c r="G42" s="94"/>
      <c r="H42" s="56"/>
      <c r="I42" s="56"/>
      <c r="J42" s="56"/>
      <c r="K42" s="56"/>
      <c r="L42" s="56"/>
      <c r="M42" s="56"/>
      <c r="N42" s="56"/>
      <c r="O42" s="56"/>
      <c r="P42" s="56"/>
      <c r="Q42" s="56"/>
    </row>
    <row r="43" ht="14.25" customHeight="1">
      <c r="A43" s="56"/>
      <c r="B43" s="56"/>
      <c r="C43" s="56"/>
      <c r="D43" s="56"/>
      <c r="E43" s="56"/>
      <c r="F43" s="94"/>
      <c r="G43" s="94"/>
      <c r="H43" s="56"/>
      <c r="I43" s="56"/>
      <c r="J43" s="56"/>
      <c r="K43" s="56"/>
      <c r="L43" s="56"/>
      <c r="M43" s="56"/>
      <c r="N43" s="56"/>
      <c r="O43" s="56"/>
      <c r="P43" s="56"/>
      <c r="Q43" s="56"/>
    </row>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15:O15"/>
    <mergeCell ref="C16:O16"/>
    <mergeCell ref="C19:M19"/>
    <mergeCell ref="D25:M25"/>
    <mergeCell ref="C29:M29"/>
    <mergeCell ref="D40:M40"/>
    <mergeCell ref="B1:E1"/>
    <mergeCell ref="F1:G1"/>
    <mergeCell ref="B2:O2"/>
    <mergeCell ref="B5:O5"/>
    <mergeCell ref="C8:O8"/>
    <mergeCell ref="C13:O13"/>
    <mergeCell ref="C14:O14"/>
  </mergeCells>
  <printOptions/>
  <pageMargins bottom="0.75" footer="0.0" header="0.0" left="0.7" right="0.7" top="0.75"/>
  <pageSetup paperSize="9" orientation="portrait"/>
  <drawing r:id="rId1"/>
</worksheet>
</file>

<file path=xl/worksheets/sheet5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1179</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1180</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c r="G7" s="61"/>
      <c r="H7" s="61"/>
      <c r="I7" s="61"/>
      <c r="J7" s="61"/>
      <c r="K7" s="61"/>
      <c r="L7" s="61"/>
      <c r="M7" s="61"/>
      <c r="N7" s="61"/>
      <c r="O7" s="61"/>
      <c r="P7" s="56"/>
      <c r="Q7" s="56"/>
    </row>
    <row r="8" ht="57.0" customHeight="1">
      <c r="A8" s="56"/>
      <c r="B8" s="14"/>
      <c r="C8" s="62" t="s">
        <v>1181</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250" t="s">
        <v>1182</v>
      </c>
      <c r="G10" s="251"/>
      <c r="H10" s="251"/>
      <c r="I10" s="252">
        <v>2400000.0</v>
      </c>
      <c r="J10" s="56"/>
      <c r="K10" s="56"/>
      <c r="L10" s="56"/>
      <c r="M10" s="56"/>
      <c r="N10" s="56"/>
      <c r="O10" s="56"/>
      <c r="P10" s="56"/>
      <c r="Q10" s="56"/>
    </row>
    <row r="11">
      <c r="A11" s="56"/>
      <c r="B11" s="56"/>
      <c r="C11" s="56"/>
      <c r="D11" s="56"/>
      <c r="E11" s="56"/>
      <c r="F11" s="253" t="s">
        <v>416</v>
      </c>
      <c r="G11" s="220"/>
      <c r="H11" s="220"/>
      <c r="I11" s="254">
        <v>2310000.0</v>
      </c>
      <c r="J11" s="56"/>
      <c r="K11" s="56"/>
      <c r="L11" s="56"/>
      <c r="M11" s="56"/>
      <c r="N11" s="56"/>
      <c r="O11" s="56"/>
      <c r="P11" s="56"/>
      <c r="Q11" s="56"/>
    </row>
    <row r="12">
      <c r="A12" s="56"/>
      <c r="B12" s="56"/>
      <c r="C12" s="56"/>
      <c r="D12" s="56"/>
      <c r="E12" s="56"/>
      <c r="F12" s="255"/>
      <c r="G12" s="256"/>
      <c r="H12" s="256"/>
      <c r="I12" s="257">
        <f>+I11-I10</f>
        <v>-90000</v>
      </c>
      <c r="J12" s="56"/>
      <c r="K12" s="56"/>
      <c r="L12" s="56"/>
      <c r="M12" s="56"/>
      <c r="N12" s="56"/>
      <c r="O12" s="56"/>
      <c r="P12" s="56"/>
      <c r="Q12" s="56"/>
    </row>
    <row r="13">
      <c r="A13" s="56"/>
      <c r="B13" s="56"/>
      <c r="C13" s="56"/>
      <c r="D13" s="56"/>
      <c r="E13" s="56"/>
      <c r="F13" s="56"/>
      <c r="G13" s="56"/>
      <c r="H13" s="56"/>
      <c r="I13" s="56"/>
      <c r="J13" s="56"/>
      <c r="K13" s="56"/>
      <c r="L13" s="56"/>
      <c r="M13" s="56"/>
      <c r="N13" s="56"/>
      <c r="O13" s="56"/>
      <c r="P13" s="56"/>
      <c r="Q13" s="56"/>
    </row>
    <row r="14">
      <c r="A14" s="56"/>
      <c r="B14" s="56"/>
      <c r="C14" s="56"/>
      <c r="D14" s="56"/>
      <c r="E14" s="56"/>
      <c r="F14" s="56"/>
      <c r="G14" s="56"/>
      <c r="H14" s="56"/>
      <c r="I14" s="56"/>
      <c r="J14" s="56"/>
      <c r="K14" s="56"/>
      <c r="L14" s="56"/>
      <c r="M14" s="56"/>
      <c r="N14" s="56"/>
      <c r="O14" s="56"/>
      <c r="P14" s="56"/>
      <c r="Q14" s="56"/>
    </row>
    <row r="15" ht="29.25" customHeight="1">
      <c r="A15" s="56"/>
      <c r="B15" s="56"/>
      <c r="C15" s="56"/>
      <c r="D15" s="56"/>
      <c r="E15" s="56"/>
      <c r="F15" s="258"/>
      <c r="G15" s="102"/>
      <c r="H15" s="238" t="s">
        <v>1183</v>
      </c>
      <c r="I15" s="238" t="s">
        <v>1184</v>
      </c>
      <c r="J15" s="259"/>
      <c r="K15" s="56"/>
      <c r="L15" s="56"/>
      <c r="M15" s="56"/>
      <c r="N15" s="56"/>
      <c r="O15" s="56"/>
      <c r="P15" s="56"/>
      <c r="Q15" s="56"/>
    </row>
    <row r="16">
      <c r="A16" s="56"/>
      <c r="B16" s="56"/>
      <c r="C16" s="56"/>
      <c r="D16" s="56"/>
      <c r="E16" s="56"/>
      <c r="F16" s="258" t="s">
        <v>1185</v>
      </c>
      <c r="G16" s="102"/>
      <c r="H16" s="260">
        <v>800000.0</v>
      </c>
      <c r="I16" s="260">
        <v>760000.0</v>
      </c>
      <c r="J16" s="260">
        <f t="shared" ref="J16:J18" si="1">+I16-H16</f>
        <v>-40000</v>
      </c>
      <c r="K16" s="56"/>
      <c r="L16" s="56"/>
      <c r="M16" s="56"/>
      <c r="N16" s="56"/>
      <c r="O16" s="56"/>
      <c r="P16" s="56"/>
      <c r="Q16" s="56"/>
    </row>
    <row r="17">
      <c r="A17" s="56"/>
      <c r="B17" s="56"/>
      <c r="C17" s="56"/>
      <c r="D17" s="56"/>
      <c r="E17" s="56"/>
      <c r="F17" s="258" t="s">
        <v>1186</v>
      </c>
      <c r="G17" s="102"/>
      <c r="H17" s="260">
        <v>1600000.0</v>
      </c>
      <c r="I17" s="260">
        <v>1550000.0</v>
      </c>
      <c r="J17" s="260">
        <f t="shared" si="1"/>
        <v>-50000</v>
      </c>
      <c r="K17" s="56"/>
      <c r="L17" s="56"/>
      <c r="M17" s="56"/>
      <c r="N17" s="56"/>
      <c r="O17" s="56"/>
      <c r="P17" s="56"/>
      <c r="Q17" s="56"/>
    </row>
    <row r="18">
      <c r="A18" s="56"/>
      <c r="B18" s="56"/>
      <c r="C18" s="56"/>
      <c r="D18" s="56"/>
      <c r="E18" s="56"/>
      <c r="F18" s="258"/>
      <c r="G18" s="102"/>
      <c r="H18" s="261">
        <f t="shared" ref="H18:I18" si="2">+H16+H17</f>
        <v>2400000</v>
      </c>
      <c r="I18" s="261">
        <f t="shared" si="2"/>
        <v>2310000</v>
      </c>
      <c r="J18" s="261">
        <f t="shared" si="1"/>
        <v>-90000</v>
      </c>
      <c r="K18" s="56"/>
      <c r="L18" s="56"/>
      <c r="M18" s="56"/>
      <c r="N18" s="56"/>
      <c r="O18" s="56"/>
      <c r="P18" s="56"/>
      <c r="Q18" s="56"/>
    </row>
    <row r="19">
      <c r="A19" s="56"/>
      <c r="B19" s="56"/>
      <c r="C19" s="56"/>
      <c r="D19" s="56"/>
      <c r="E19" s="56"/>
      <c r="F19" s="56"/>
      <c r="G19" s="56"/>
      <c r="H19" s="56"/>
      <c r="I19" s="56"/>
      <c r="J19" s="56"/>
      <c r="K19" s="56"/>
      <c r="L19" s="56"/>
      <c r="M19" s="56"/>
      <c r="N19" s="56"/>
      <c r="O19" s="56"/>
      <c r="P19" s="56"/>
      <c r="Q19" s="56"/>
    </row>
    <row r="20">
      <c r="A20" s="56"/>
      <c r="B20" s="56"/>
      <c r="C20" s="56"/>
      <c r="D20" s="56"/>
      <c r="E20" s="56"/>
      <c r="F20" s="56"/>
      <c r="G20" s="56"/>
      <c r="H20" s="56"/>
      <c r="I20" s="56"/>
      <c r="J20" s="56"/>
      <c r="K20" s="56"/>
      <c r="L20" s="56"/>
      <c r="M20" s="56"/>
      <c r="N20" s="56"/>
      <c r="O20" s="56"/>
      <c r="P20" s="56"/>
      <c r="Q20" s="56"/>
    </row>
    <row r="21" ht="15.75" customHeight="1">
      <c r="A21" s="56"/>
      <c r="B21" s="56"/>
      <c r="C21" s="63"/>
      <c r="D21" s="56"/>
      <c r="E21" s="56"/>
      <c r="F21" s="56"/>
      <c r="G21" s="56"/>
      <c r="H21" s="135"/>
      <c r="I21" s="64"/>
      <c r="J21" s="64"/>
      <c r="K21" s="56"/>
      <c r="L21" s="56"/>
      <c r="M21" s="56"/>
      <c r="N21" s="56"/>
      <c r="O21" s="56"/>
      <c r="P21" s="56"/>
      <c r="Q21" s="56"/>
    </row>
    <row r="22" ht="14.25" customHeight="1">
      <c r="A22" s="56"/>
      <c r="B22" s="56"/>
      <c r="C22" s="56"/>
      <c r="D22" s="56"/>
      <c r="E22" s="56"/>
      <c r="F22" s="94"/>
      <c r="G22" s="94"/>
      <c r="H22" s="56"/>
      <c r="I22" s="56"/>
      <c r="J22" s="56"/>
      <c r="K22" s="56"/>
      <c r="L22" s="56"/>
      <c r="M22" s="56"/>
      <c r="N22" s="56"/>
      <c r="O22" s="56"/>
      <c r="P22" s="56"/>
      <c r="Q22" s="56"/>
    </row>
    <row r="23" ht="15.75" customHeight="1">
      <c r="C23" s="36" t="s">
        <v>33</v>
      </c>
      <c r="D23" s="3"/>
      <c r="E23" s="3"/>
      <c r="F23" s="3"/>
      <c r="G23" s="3"/>
      <c r="H23" s="3"/>
      <c r="I23" s="3"/>
      <c r="J23" s="3"/>
      <c r="K23" s="3"/>
      <c r="L23" s="3"/>
      <c r="M23" s="4"/>
      <c r="N23" s="37" t="s">
        <v>34</v>
      </c>
      <c r="O23" s="38" t="s">
        <v>35</v>
      </c>
    </row>
    <row r="24" ht="15.75" customHeight="1">
      <c r="C24" s="8">
        <v>66.0</v>
      </c>
      <c r="D24" s="9" t="s">
        <v>1187</v>
      </c>
      <c r="E24" s="10"/>
      <c r="F24" s="10"/>
      <c r="G24" s="10"/>
      <c r="H24" s="10"/>
      <c r="I24" s="10"/>
      <c r="J24" s="10"/>
      <c r="K24" s="10"/>
      <c r="L24" s="10"/>
      <c r="M24" s="10"/>
      <c r="N24" s="39">
        <v>90000.0</v>
      </c>
      <c r="O24" s="40"/>
    </row>
    <row r="25" ht="15.75" customHeight="1">
      <c r="C25" s="41"/>
      <c r="D25" s="47">
        <v>662.0</v>
      </c>
      <c r="E25" s="44" t="s">
        <v>1188</v>
      </c>
      <c r="F25" s="44"/>
      <c r="G25" s="44"/>
      <c r="H25" s="44"/>
      <c r="I25" s="44"/>
      <c r="N25" s="45"/>
      <c r="O25" s="40"/>
    </row>
    <row r="26" ht="15.75" customHeight="1">
      <c r="C26" s="8">
        <v>31.0</v>
      </c>
      <c r="D26" s="9" t="s">
        <v>1189</v>
      </c>
      <c r="E26" s="10"/>
      <c r="F26" s="10"/>
      <c r="G26" s="10"/>
      <c r="H26" s="10"/>
      <c r="I26" s="10"/>
      <c r="J26" s="10"/>
      <c r="K26" s="10"/>
      <c r="L26" s="10"/>
      <c r="M26" s="10"/>
      <c r="N26" s="39"/>
      <c r="O26" s="48">
        <f>+N24</f>
        <v>90000</v>
      </c>
    </row>
    <row r="27" ht="15.75" customHeight="1">
      <c r="C27" s="41"/>
      <c r="D27" s="47">
        <v>311.0</v>
      </c>
      <c r="E27" s="44" t="s">
        <v>1190</v>
      </c>
      <c r="F27" s="44"/>
      <c r="G27" s="44"/>
      <c r="H27" s="44"/>
      <c r="I27" s="44"/>
      <c r="N27" s="45"/>
      <c r="O27" s="40"/>
    </row>
    <row r="28" ht="15.75" customHeight="1">
      <c r="C28" s="41"/>
      <c r="D28" s="44">
        <v>312.0</v>
      </c>
      <c r="E28" s="44" t="s">
        <v>424</v>
      </c>
      <c r="F28" s="44"/>
      <c r="G28" s="44"/>
      <c r="H28" s="44"/>
      <c r="I28" s="44"/>
      <c r="N28" s="45"/>
      <c r="O28" s="40"/>
    </row>
    <row r="29" ht="18.75" customHeight="1">
      <c r="D29" s="236" t="s">
        <v>1191</v>
      </c>
      <c r="N29" s="50"/>
      <c r="O29" s="51"/>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F17:G17"/>
    <mergeCell ref="F18:G18"/>
    <mergeCell ref="C23:M23"/>
    <mergeCell ref="D29:M29"/>
    <mergeCell ref="B1:E1"/>
    <mergeCell ref="F1:G1"/>
    <mergeCell ref="B2:O2"/>
    <mergeCell ref="B5:O5"/>
    <mergeCell ref="C8:O8"/>
    <mergeCell ref="F15:G15"/>
    <mergeCell ref="F16:G16"/>
  </mergeCells>
  <printOptions/>
  <pageMargins bottom="0.75" footer="0.0" header="0.0" left="0.7" right="0.7" top="0.75"/>
  <pageSetup paperSize="9" orientation="portrait"/>
  <drawing r:id="rId1"/>
</worksheet>
</file>

<file path=xl/worksheets/sheet5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1192</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1193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1194</v>
      </c>
      <c r="G7" s="61"/>
      <c r="H7" s="61"/>
      <c r="I7" s="61"/>
      <c r="J7" s="61"/>
      <c r="K7" s="61"/>
      <c r="L7" s="61"/>
      <c r="M7" s="61"/>
      <c r="N7" s="61"/>
      <c r="O7" s="61"/>
      <c r="P7" s="56"/>
      <c r="Q7" s="56"/>
    </row>
    <row r="8" ht="36.75" customHeight="1">
      <c r="A8" s="56"/>
      <c r="B8" s="14"/>
      <c r="C8" s="62" t="s">
        <v>1195</v>
      </c>
      <c r="P8" s="56"/>
      <c r="Q8" s="56"/>
    </row>
    <row r="9" ht="25.5" customHeight="1">
      <c r="A9" s="56"/>
      <c r="B9" s="14"/>
      <c r="C9" s="62" t="s">
        <v>1196</v>
      </c>
      <c r="P9" s="56"/>
      <c r="Q9" s="56"/>
    </row>
    <row r="10" ht="25.5" customHeight="1">
      <c r="A10" s="56"/>
      <c r="B10" s="14"/>
      <c r="C10" s="62" t="s">
        <v>1197</v>
      </c>
      <c r="P10" s="56"/>
      <c r="Q10" s="56"/>
    </row>
    <row r="11">
      <c r="A11" s="56"/>
      <c r="B11" s="56"/>
      <c r="C11" s="56"/>
      <c r="D11" s="56"/>
      <c r="E11" s="56"/>
      <c r="F11" s="56"/>
      <c r="G11" s="56"/>
      <c r="H11" s="56"/>
      <c r="I11" s="56"/>
      <c r="J11" s="56"/>
      <c r="K11" s="56"/>
      <c r="L11" s="56"/>
      <c r="M11" s="56"/>
      <c r="N11" s="56"/>
      <c r="O11" s="56"/>
      <c r="P11" s="56"/>
      <c r="Q11" s="56"/>
    </row>
    <row r="12">
      <c r="A12" s="56"/>
      <c r="B12" s="56"/>
      <c r="C12" s="63" t="s">
        <v>63</v>
      </c>
      <c r="D12" s="56"/>
      <c r="E12" s="56"/>
      <c r="F12" s="56"/>
      <c r="G12" s="56"/>
      <c r="H12" s="56"/>
      <c r="I12" s="64"/>
      <c r="J12" s="64"/>
      <c r="K12" s="56"/>
      <c r="L12" s="56"/>
      <c r="M12" s="56"/>
      <c r="N12" s="56"/>
      <c r="O12" s="56"/>
      <c r="P12" s="56"/>
      <c r="Q12" s="56"/>
    </row>
    <row r="13">
      <c r="A13" s="56"/>
      <c r="B13" s="56"/>
      <c r="C13" s="63"/>
      <c r="D13" s="56"/>
      <c r="E13" s="56"/>
      <c r="F13" s="56"/>
      <c r="G13" s="56"/>
      <c r="H13" s="56"/>
      <c r="I13" s="64"/>
      <c r="J13" s="64"/>
      <c r="K13" s="56"/>
      <c r="L13" s="56"/>
      <c r="M13" s="56"/>
      <c r="N13" s="56"/>
      <c r="O13" s="56"/>
      <c r="P13" s="56"/>
      <c r="Q13" s="56"/>
    </row>
    <row r="14" ht="42.75" customHeight="1">
      <c r="A14" s="56"/>
      <c r="B14" s="56"/>
      <c r="C14" s="62" t="s">
        <v>1198</v>
      </c>
      <c r="P14" s="67"/>
      <c r="Q14" s="56"/>
    </row>
    <row r="15" ht="47.25" customHeight="1">
      <c r="A15" s="56"/>
      <c r="B15" s="56"/>
      <c r="C15" s="62" t="s">
        <v>1199</v>
      </c>
      <c r="P15" s="67"/>
      <c r="Q15" s="56"/>
    </row>
    <row r="16" ht="33.75" customHeight="1">
      <c r="A16" s="56"/>
      <c r="B16" s="56"/>
      <c r="C16" s="62" t="s">
        <v>1200</v>
      </c>
      <c r="P16" s="67"/>
      <c r="Q16" s="56"/>
    </row>
    <row r="17">
      <c r="A17" s="56"/>
      <c r="B17" s="56"/>
      <c r="C17" s="63"/>
      <c r="D17" s="56"/>
      <c r="E17" s="56"/>
      <c r="F17" s="56"/>
      <c r="G17" s="56"/>
      <c r="H17" s="135"/>
      <c r="I17" s="64"/>
      <c r="J17" s="64"/>
      <c r="K17" s="56"/>
      <c r="L17" s="56"/>
      <c r="M17" s="56"/>
      <c r="N17" s="56"/>
      <c r="O17" s="56"/>
      <c r="P17" s="56"/>
      <c r="Q17" s="5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8">
        <v>30.0</v>
      </c>
      <c r="D20" s="9" t="s">
        <v>482</v>
      </c>
      <c r="E20" s="10"/>
      <c r="F20" s="10"/>
      <c r="G20" s="10"/>
      <c r="H20" s="10"/>
      <c r="I20" s="10"/>
      <c r="J20" s="10"/>
      <c r="K20" s="10"/>
      <c r="L20" s="10"/>
      <c r="M20" s="10"/>
      <c r="N20" s="39">
        <v>74820.0</v>
      </c>
      <c r="O20" s="40"/>
    </row>
    <row r="21" ht="15.75" customHeight="1">
      <c r="C21" s="41"/>
      <c r="D21" s="47">
        <v>302.0</v>
      </c>
      <c r="E21" s="44" t="s">
        <v>1201</v>
      </c>
      <c r="F21" s="44"/>
      <c r="G21" s="44"/>
      <c r="H21" s="44"/>
      <c r="I21" s="44"/>
      <c r="N21" s="45"/>
      <c r="O21" s="40"/>
    </row>
    <row r="22" ht="15.75" customHeight="1">
      <c r="C22" s="41"/>
      <c r="D22" s="47"/>
      <c r="E22" s="44">
        <v>3022.0</v>
      </c>
      <c r="F22" s="44" t="s">
        <v>1202</v>
      </c>
      <c r="G22" s="44"/>
      <c r="H22" s="44"/>
      <c r="I22" s="44"/>
      <c r="N22" s="45"/>
      <c r="O22" s="40"/>
    </row>
    <row r="23" ht="15.75" customHeight="1">
      <c r="C23" s="41"/>
      <c r="D23" s="47"/>
      <c r="E23" s="44">
        <v>30221.0</v>
      </c>
      <c r="F23" s="44" t="s">
        <v>73</v>
      </c>
      <c r="G23" s="44"/>
      <c r="H23" s="44"/>
      <c r="I23" s="44"/>
      <c r="N23" s="45"/>
      <c r="O23" s="40"/>
    </row>
    <row r="24" ht="15.75" customHeight="1">
      <c r="C24" s="8">
        <v>10.0</v>
      </c>
      <c r="D24" s="9" t="s">
        <v>739</v>
      </c>
      <c r="E24" s="10"/>
      <c r="F24" s="10"/>
      <c r="G24" s="10"/>
      <c r="H24" s="10"/>
      <c r="I24" s="10"/>
      <c r="J24" s="10"/>
      <c r="K24" s="10"/>
      <c r="L24" s="10"/>
      <c r="M24" s="10"/>
      <c r="N24" s="39"/>
      <c r="O24" s="48">
        <f>+N20</f>
        <v>74820</v>
      </c>
    </row>
    <row r="25" ht="15.75" customHeight="1">
      <c r="C25" s="41"/>
      <c r="D25" s="47">
        <v>104.0</v>
      </c>
      <c r="E25" s="44" t="s">
        <v>1154</v>
      </c>
      <c r="F25" s="44"/>
      <c r="G25" s="44"/>
      <c r="H25" s="44"/>
      <c r="I25" s="44"/>
      <c r="N25" s="45"/>
      <c r="O25" s="40"/>
    </row>
    <row r="26" ht="15.75" customHeight="1">
      <c r="C26" s="41"/>
      <c r="D26" s="44"/>
      <c r="E26" s="44">
        <v>1041.0</v>
      </c>
      <c r="F26" s="44" t="s">
        <v>74</v>
      </c>
      <c r="G26" s="44"/>
      <c r="H26" s="44"/>
      <c r="I26" s="44"/>
      <c r="N26" s="45"/>
      <c r="O26" s="40"/>
    </row>
    <row r="27" ht="18.75" customHeight="1">
      <c r="D27" s="236" t="s">
        <v>1203</v>
      </c>
      <c r="N27" s="50"/>
      <c r="O27" s="51"/>
    </row>
    <row r="28" ht="15.75" customHeight="1"/>
    <row r="29" ht="15.75" customHeight="1">
      <c r="A29" s="56"/>
      <c r="B29" s="56"/>
      <c r="C29" s="63"/>
      <c r="D29" s="56"/>
      <c r="E29" s="56"/>
      <c r="F29" s="56"/>
      <c r="G29" s="56"/>
      <c r="H29" s="56"/>
      <c r="I29" s="64"/>
      <c r="J29" s="64"/>
      <c r="K29" s="56"/>
      <c r="L29" s="56"/>
      <c r="M29" s="56"/>
      <c r="N29" s="56"/>
      <c r="O29" s="56"/>
      <c r="P29" s="56"/>
      <c r="Q29" s="56"/>
    </row>
    <row r="30" ht="42.75" customHeight="1">
      <c r="A30" s="56"/>
      <c r="B30" s="56"/>
      <c r="C30" s="62" t="s">
        <v>1204</v>
      </c>
      <c r="P30" s="67"/>
      <c r="Q30" s="56"/>
    </row>
    <row r="31" ht="47.25" customHeight="1">
      <c r="A31" s="56"/>
      <c r="B31" s="56"/>
      <c r="C31" s="62" t="s">
        <v>1205</v>
      </c>
      <c r="P31" s="67"/>
      <c r="Q31" s="56"/>
    </row>
    <row r="32" ht="33.75" customHeight="1">
      <c r="A32" s="56"/>
      <c r="B32" s="56"/>
      <c r="C32" s="62" t="s">
        <v>1206</v>
      </c>
      <c r="P32" s="67"/>
      <c r="Q32" s="56"/>
    </row>
    <row r="33" ht="15.75" customHeight="1">
      <c r="A33" s="56"/>
      <c r="B33" s="56"/>
      <c r="C33" s="63"/>
      <c r="D33" s="56"/>
      <c r="E33" s="56"/>
      <c r="F33" s="56"/>
      <c r="G33" s="56"/>
      <c r="H33" s="135"/>
      <c r="I33" s="64"/>
      <c r="J33" s="64"/>
      <c r="K33" s="56"/>
      <c r="L33" s="56"/>
      <c r="M33" s="56"/>
      <c r="N33" s="56"/>
      <c r="O33" s="56"/>
      <c r="P33" s="56"/>
      <c r="Q33" s="56"/>
    </row>
    <row r="34" ht="15.75" customHeight="1"/>
    <row r="35" ht="14.25" customHeight="1">
      <c r="A35" s="56"/>
      <c r="B35" s="56"/>
      <c r="C35" s="56"/>
      <c r="D35" s="56"/>
      <c r="E35" s="56"/>
      <c r="F35" s="94"/>
      <c r="G35" s="94"/>
      <c r="H35" s="56"/>
      <c r="I35" s="56"/>
      <c r="J35" s="56"/>
      <c r="K35" s="56"/>
      <c r="L35" s="56"/>
      <c r="M35" s="56"/>
      <c r="N35" s="56"/>
      <c r="O35" s="56"/>
      <c r="P35" s="56"/>
      <c r="Q35" s="56"/>
    </row>
    <row r="36" ht="15.75" customHeight="1">
      <c r="C36" s="36" t="s">
        <v>33</v>
      </c>
      <c r="D36" s="3"/>
      <c r="E36" s="3"/>
      <c r="F36" s="3"/>
      <c r="G36" s="3"/>
      <c r="H36" s="3"/>
      <c r="I36" s="3"/>
      <c r="J36" s="3"/>
      <c r="K36" s="3"/>
      <c r="L36" s="3"/>
      <c r="M36" s="4"/>
      <c r="N36" s="37" t="s">
        <v>34</v>
      </c>
      <c r="O36" s="38" t="s">
        <v>35</v>
      </c>
    </row>
    <row r="37" ht="15.75" customHeight="1">
      <c r="C37" s="8">
        <v>67.0</v>
      </c>
      <c r="D37" s="9" t="s">
        <v>225</v>
      </c>
      <c r="E37" s="10"/>
      <c r="F37" s="10"/>
      <c r="G37" s="10"/>
      <c r="H37" s="10"/>
      <c r="I37" s="10"/>
      <c r="J37" s="10"/>
      <c r="K37" s="10"/>
      <c r="L37" s="10"/>
      <c r="M37" s="10"/>
      <c r="N37" s="39">
        <v>10080.0</v>
      </c>
      <c r="O37" s="40"/>
    </row>
    <row r="38" ht="15.75" customHeight="1">
      <c r="C38" s="41"/>
      <c r="D38" s="47">
        <v>678.0</v>
      </c>
      <c r="E38" s="44" t="s">
        <v>1207</v>
      </c>
      <c r="F38" s="44"/>
      <c r="G38" s="44"/>
      <c r="H38" s="44"/>
      <c r="I38" s="44"/>
      <c r="N38" s="45"/>
      <c r="O38" s="40"/>
    </row>
    <row r="39" ht="15.75" customHeight="1">
      <c r="C39" s="41"/>
      <c r="D39" s="44"/>
      <c r="E39" s="44">
        <v>6781.0</v>
      </c>
      <c r="F39" s="44" t="s">
        <v>1208</v>
      </c>
      <c r="G39" s="44"/>
      <c r="H39" s="44"/>
      <c r="I39" s="44"/>
      <c r="N39" s="45"/>
      <c r="O39" s="40"/>
    </row>
    <row r="40" ht="15.75" customHeight="1">
      <c r="C40" s="8">
        <v>30.0</v>
      </c>
      <c r="D40" s="9" t="s">
        <v>482</v>
      </c>
      <c r="E40" s="10"/>
      <c r="F40" s="10"/>
      <c r="G40" s="10"/>
      <c r="H40" s="10"/>
      <c r="I40" s="10"/>
      <c r="J40" s="10"/>
      <c r="K40" s="10"/>
      <c r="L40" s="10"/>
      <c r="M40" s="10"/>
      <c r="N40" s="39"/>
      <c r="O40" s="48">
        <f>+N37</f>
        <v>10080</v>
      </c>
    </row>
    <row r="41" ht="15.75" customHeight="1">
      <c r="C41" s="41"/>
      <c r="D41" s="47">
        <v>302.0</v>
      </c>
      <c r="E41" s="44" t="s">
        <v>1201</v>
      </c>
      <c r="F41" s="44"/>
      <c r="G41" s="44"/>
      <c r="H41" s="44"/>
      <c r="I41" s="44"/>
      <c r="N41" s="45"/>
      <c r="O41" s="40"/>
    </row>
    <row r="42" ht="15.75" customHeight="1">
      <c r="C42" s="41"/>
      <c r="D42" s="47"/>
      <c r="E42" s="44">
        <v>3022.0</v>
      </c>
      <c r="F42" s="44" t="s">
        <v>1202</v>
      </c>
      <c r="G42" s="44"/>
      <c r="H42" s="44"/>
      <c r="I42" s="44"/>
      <c r="N42" s="45"/>
      <c r="O42" s="40"/>
    </row>
    <row r="43" ht="15.75" customHeight="1">
      <c r="C43" s="41"/>
      <c r="D43" s="47"/>
      <c r="E43" s="44">
        <v>30225.0</v>
      </c>
      <c r="F43" s="44" t="s">
        <v>1209</v>
      </c>
      <c r="G43" s="44"/>
      <c r="H43" s="44"/>
      <c r="I43" s="44"/>
      <c r="N43" s="45"/>
      <c r="O43" s="40"/>
    </row>
    <row r="44" ht="18.75" customHeight="1">
      <c r="D44" s="236" t="s">
        <v>1210</v>
      </c>
      <c r="N44" s="50"/>
      <c r="O44" s="51"/>
    </row>
    <row r="45" ht="33.75" customHeight="1">
      <c r="A45" s="56"/>
      <c r="B45" s="56"/>
      <c r="C45" s="62" t="s">
        <v>1211</v>
      </c>
      <c r="P45" s="67"/>
      <c r="Q45" s="56"/>
    </row>
    <row r="46" ht="14.25" customHeight="1">
      <c r="A46" s="56"/>
      <c r="B46" s="56"/>
      <c r="C46" s="56"/>
      <c r="D46" s="56"/>
      <c r="E46" s="56"/>
      <c r="F46" s="94"/>
      <c r="G46" s="94"/>
      <c r="H46" s="56"/>
      <c r="I46" s="56"/>
      <c r="J46" s="56"/>
      <c r="K46" s="56"/>
      <c r="L46" s="56"/>
      <c r="M46" s="56"/>
      <c r="N46" s="56"/>
      <c r="O46" s="56"/>
      <c r="P46" s="56"/>
      <c r="Q46" s="56"/>
    </row>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B1:E1"/>
    <mergeCell ref="F1:G1"/>
    <mergeCell ref="B2:O2"/>
    <mergeCell ref="B5:O5"/>
    <mergeCell ref="C8:O8"/>
    <mergeCell ref="C9:O9"/>
    <mergeCell ref="C10:O10"/>
    <mergeCell ref="C32:O32"/>
    <mergeCell ref="C36:M36"/>
    <mergeCell ref="D44:M44"/>
    <mergeCell ref="C45:O45"/>
    <mergeCell ref="C14:O14"/>
    <mergeCell ref="C15:O15"/>
    <mergeCell ref="C16:O16"/>
    <mergeCell ref="C19:M19"/>
    <mergeCell ref="D27:M27"/>
    <mergeCell ref="C30:O30"/>
    <mergeCell ref="C31:O31"/>
  </mergeCells>
  <printOptions/>
  <pageMargins bottom="0.75" footer="0.0" header="0.0" left="0.7" right="0.7" top="0.75"/>
  <pageSetup paperSize="9" orientation="portrait"/>
  <drawing r:id="rId1"/>
</worksheet>
</file>

<file path=xl/worksheets/sheet5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1212</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1213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1214</v>
      </c>
      <c r="G7" s="61"/>
      <c r="H7" s="61"/>
      <c r="I7" s="61"/>
      <c r="J7" s="61"/>
      <c r="K7" s="61"/>
      <c r="L7" s="61"/>
      <c r="M7" s="61"/>
      <c r="N7" s="61"/>
      <c r="O7" s="61"/>
      <c r="P7" s="56"/>
      <c r="Q7" s="56"/>
    </row>
    <row r="8" ht="58.5" customHeight="1">
      <c r="A8" s="56"/>
      <c r="B8" s="14"/>
      <c r="C8" s="62" t="s">
        <v>1215</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ht="30.0" customHeight="1">
      <c r="A11" s="120"/>
      <c r="B11" s="120"/>
      <c r="C11" s="120"/>
      <c r="D11" s="120"/>
      <c r="E11" s="262" t="s">
        <v>1216</v>
      </c>
      <c r="F11" s="102"/>
      <c r="G11" s="263" t="s">
        <v>1217</v>
      </c>
      <c r="H11" s="263" t="s">
        <v>1218</v>
      </c>
      <c r="I11" s="262" t="s">
        <v>1219</v>
      </c>
      <c r="J11" s="102"/>
      <c r="K11" s="120"/>
      <c r="L11" s="120"/>
      <c r="M11" s="120"/>
      <c r="N11" s="120"/>
      <c r="O11" s="120"/>
      <c r="P11" s="120"/>
      <c r="Q11" s="120"/>
      <c r="R11" s="122"/>
      <c r="S11" s="122"/>
      <c r="T11" s="122"/>
      <c r="U11" s="122"/>
      <c r="V11" s="122"/>
      <c r="W11" s="122"/>
      <c r="X11" s="122"/>
      <c r="Y11" s="122"/>
      <c r="Z11" s="122"/>
    </row>
    <row r="12">
      <c r="A12" s="56"/>
      <c r="B12" s="56"/>
      <c r="C12" s="56"/>
      <c r="D12" s="56"/>
      <c r="E12" s="213" t="s">
        <v>1220</v>
      </c>
      <c r="F12" s="102"/>
      <c r="G12" s="240" t="s">
        <v>1221</v>
      </c>
      <c r="H12" s="110">
        <v>6570.0</v>
      </c>
      <c r="I12" s="213"/>
      <c r="J12" s="102"/>
      <c r="K12" s="56"/>
      <c r="L12" s="56"/>
      <c r="M12" s="56"/>
      <c r="N12" s="56"/>
      <c r="O12" s="56"/>
      <c r="P12" s="56"/>
      <c r="Q12" s="56"/>
    </row>
    <row r="13">
      <c r="A13" s="56"/>
      <c r="B13" s="56"/>
      <c r="C13" s="56"/>
      <c r="D13" s="56"/>
      <c r="E13" s="213" t="s">
        <v>1222</v>
      </c>
      <c r="F13" s="102"/>
      <c r="G13" s="240" t="s">
        <v>1223</v>
      </c>
      <c r="H13" s="110">
        <v>9955.0</v>
      </c>
      <c r="I13" s="213" t="s">
        <v>1224</v>
      </c>
      <c r="J13" s="102"/>
      <c r="K13" s="56"/>
      <c r="L13" s="56"/>
      <c r="M13" s="56"/>
      <c r="N13" s="56"/>
      <c r="O13" s="56"/>
      <c r="P13" s="56"/>
      <c r="Q13" s="56"/>
    </row>
    <row r="14">
      <c r="A14" s="56"/>
      <c r="B14" s="56"/>
      <c r="C14" s="56"/>
      <c r="D14" s="56"/>
      <c r="E14" s="213" t="s">
        <v>1225</v>
      </c>
      <c r="F14" s="102"/>
      <c r="G14" s="240" t="s">
        <v>1226</v>
      </c>
      <c r="H14" s="110">
        <v>7672.0</v>
      </c>
      <c r="I14" s="213"/>
      <c r="J14" s="102"/>
      <c r="K14" s="56"/>
      <c r="L14" s="56"/>
      <c r="M14" s="56"/>
      <c r="N14" s="56"/>
      <c r="O14" s="56"/>
      <c r="P14" s="56"/>
      <c r="Q14" s="56"/>
    </row>
    <row r="15">
      <c r="A15" s="56"/>
      <c r="B15" s="56"/>
      <c r="C15" s="56"/>
      <c r="D15" s="56"/>
      <c r="E15" s="213" t="s">
        <v>1227</v>
      </c>
      <c r="F15" s="102"/>
      <c r="G15" s="240" t="s">
        <v>1228</v>
      </c>
      <c r="H15" s="110">
        <v>2710.0</v>
      </c>
      <c r="I15" s="213"/>
      <c r="J15" s="102"/>
      <c r="K15" s="56"/>
      <c r="L15" s="56"/>
      <c r="M15" s="56"/>
      <c r="N15" s="56"/>
      <c r="O15" s="56"/>
      <c r="P15" s="56"/>
      <c r="Q15" s="56"/>
    </row>
    <row r="16">
      <c r="A16" s="56"/>
      <c r="B16" s="56"/>
      <c r="C16" s="56"/>
      <c r="D16" s="56"/>
      <c r="E16" s="213" t="s">
        <v>1229</v>
      </c>
      <c r="F16" s="102"/>
      <c r="G16" s="240" t="s">
        <v>1230</v>
      </c>
      <c r="H16" s="110">
        <v>3914.0</v>
      </c>
      <c r="I16" s="213" t="s">
        <v>1224</v>
      </c>
      <c r="J16" s="102"/>
      <c r="K16" s="56"/>
      <c r="L16" s="56"/>
      <c r="M16" s="56"/>
      <c r="N16" s="56"/>
      <c r="O16" s="56"/>
      <c r="P16" s="56"/>
      <c r="Q16" s="56"/>
    </row>
    <row r="17">
      <c r="A17" s="56"/>
      <c r="B17" s="56"/>
      <c r="C17" s="56"/>
      <c r="D17" s="56"/>
      <c r="E17" s="56"/>
      <c r="F17" s="56"/>
      <c r="G17" s="56"/>
      <c r="H17" s="56"/>
      <c r="I17" s="56"/>
      <c r="J17" s="56"/>
      <c r="K17" s="56"/>
      <c r="L17" s="56"/>
      <c r="M17" s="56"/>
      <c r="N17" s="56"/>
      <c r="O17" s="56"/>
      <c r="P17" s="56"/>
      <c r="Q17" s="56"/>
    </row>
    <row r="18">
      <c r="A18" s="56"/>
      <c r="B18" s="56"/>
      <c r="C18" s="56"/>
      <c r="D18" s="56"/>
      <c r="E18" s="56" t="s">
        <v>1231</v>
      </c>
      <c r="F18" s="56"/>
      <c r="G18" s="56"/>
      <c r="H18" s="56"/>
      <c r="I18" s="56"/>
      <c r="J18" s="56"/>
      <c r="K18" s="56"/>
      <c r="L18" s="56"/>
      <c r="M18" s="56"/>
      <c r="N18" s="56"/>
      <c r="O18" s="56"/>
      <c r="P18" s="56"/>
      <c r="Q18" s="56"/>
    </row>
    <row r="19">
      <c r="A19" s="56"/>
      <c r="B19" s="56"/>
      <c r="C19" s="56"/>
      <c r="D19" s="56"/>
      <c r="E19" s="56" t="s">
        <v>1232</v>
      </c>
      <c r="F19" s="56"/>
      <c r="G19" s="56"/>
      <c r="H19" s="56"/>
      <c r="I19" s="56"/>
      <c r="J19" s="56"/>
      <c r="K19" s="56"/>
      <c r="L19" s="56"/>
      <c r="M19" s="56"/>
      <c r="N19" s="56"/>
      <c r="O19" s="56"/>
      <c r="P19" s="56"/>
      <c r="Q19" s="56"/>
    </row>
    <row r="20">
      <c r="A20" s="56"/>
      <c r="B20" s="56"/>
      <c r="C20" s="56"/>
      <c r="D20" s="56"/>
      <c r="E20" s="56"/>
      <c r="F20" s="56"/>
      <c r="G20" s="56"/>
      <c r="H20" s="56"/>
      <c r="I20" s="56"/>
      <c r="J20" s="56"/>
      <c r="K20" s="56"/>
      <c r="L20" s="56"/>
      <c r="M20" s="56"/>
      <c r="N20" s="56"/>
      <c r="O20" s="56"/>
      <c r="P20" s="56"/>
      <c r="Q20" s="56"/>
    </row>
    <row r="21" ht="42.75" customHeight="1">
      <c r="A21" s="56"/>
      <c r="B21" s="56"/>
      <c r="C21" s="62" t="s">
        <v>1233</v>
      </c>
      <c r="P21" s="67"/>
      <c r="Q21" s="56"/>
    </row>
    <row r="22" ht="15.75" customHeight="1">
      <c r="A22" s="56"/>
      <c r="B22" s="56"/>
      <c r="C22" s="56"/>
      <c r="D22" s="56"/>
      <c r="E22" s="56"/>
      <c r="F22" s="56"/>
      <c r="G22" s="56"/>
      <c r="H22" s="56"/>
      <c r="I22" s="56"/>
      <c r="J22" s="56"/>
      <c r="K22" s="56"/>
      <c r="L22" s="56"/>
      <c r="M22" s="56"/>
      <c r="N22" s="56"/>
      <c r="O22" s="56"/>
      <c r="P22" s="56"/>
      <c r="Q22" s="56"/>
    </row>
    <row r="23" ht="15.75" customHeight="1">
      <c r="A23" s="56"/>
      <c r="B23" s="56"/>
      <c r="C23" s="63" t="s">
        <v>1234</v>
      </c>
      <c r="D23" s="56"/>
      <c r="E23" s="56"/>
      <c r="F23" s="56"/>
      <c r="G23" s="56"/>
      <c r="H23" s="56"/>
      <c r="I23" s="64"/>
      <c r="J23" s="64"/>
      <c r="K23" s="56"/>
      <c r="L23" s="56"/>
      <c r="M23" s="56"/>
      <c r="N23" s="56"/>
      <c r="O23" s="56"/>
      <c r="P23" s="56"/>
      <c r="Q23" s="56"/>
    </row>
    <row r="24" ht="15.75" customHeight="1">
      <c r="A24" s="56"/>
      <c r="B24" s="56"/>
      <c r="C24" s="63"/>
      <c r="D24" s="56"/>
      <c r="E24" s="56"/>
      <c r="F24" s="56"/>
      <c r="G24" s="56"/>
      <c r="H24" s="56"/>
      <c r="I24" s="64"/>
      <c r="J24" s="64"/>
      <c r="K24" s="56"/>
      <c r="L24" s="56"/>
      <c r="M24" s="56"/>
      <c r="N24" s="56"/>
      <c r="O24" s="56"/>
      <c r="P24" s="56"/>
      <c r="Q24" s="56"/>
    </row>
    <row r="25" ht="49.5" customHeight="1">
      <c r="A25" s="56"/>
      <c r="B25" s="56"/>
      <c r="C25" s="62" t="s">
        <v>1235</v>
      </c>
      <c r="P25" s="67"/>
      <c r="Q25" s="56"/>
    </row>
    <row r="26" ht="33.75" customHeight="1">
      <c r="A26" s="56"/>
      <c r="B26" s="56"/>
      <c r="C26" s="62" t="s">
        <v>1236</v>
      </c>
      <c r="P26" s="67"/>
      <c r="Q26" s="56"/>
    </row>
    <row r="27" ht="15.75" customHeight="1">
      <c r="A27" s="56"/>
      <c r="B27" s="56"/>
      <c r="C27" s="56"/>
      <c r="D27" s="56"/>
      <c r="E27" s="56"/>
      <c r="F27" s="56"/>
      <c r="G27" s="56"/>
      <c r="H27" s="56"/>
      <c r="I27" s="56"/>
      <c r="J27" s="56"/>
      <c r="K27" s="56"/>
      <c r="L27" s="56"/>
      <c r="M27" s="56"/>
      <c r="N27" s="56"/>
      <c r="O27" s="56"/>
      <c r="P27" s="56"/>
      <c r="Q27" s="56"/>
    </row>
    <row r="28" ht="30.0" customHeight="1">
      <c r="A28" s="120"/>
      <c r="B28" s="120"/>
      <c r="C28" s="120"/>
      <c r="D28" s="262" t="s">
        <v>1237</v>
      </c>
      <c r="E28" s="128"/>
      <c r="F28" s="102"/>
      <c r="G28" s="263" t="s">
        <v>1217</v>
      </c>
      <c r="H28" s="263" t="s">
        <v>1218</v>
      </c>
      <c r="I28" s="262" t="s">
        <v>1238</v>
      </c>
      <c r="J28" s="128"/>
      <c r="K28" s="128"/>
      <c r="L28" s="128"/>
      <c r="M28" s="102"/>
      <c r="N28" s="120"/>
      <c r="O28" s="120"/>
      <c r="P28" s="120"/>
      <c r="Q28" s="120"/>
      <c r="R28" s="122"/>
      <c r="S28" s="122"/>
      <c r="T28" s="122"/>
      <c r="U28" s="122"/>
      <c r="V28" s="122"/>
      <c r="W28" s="122"/>
      <c r="X28" s="122"/>
      <c r="Y28" s="122"/>
      <c r="Z28" s="122"/>
    </row>
    <row r="29" ht="15.75" customHeight="1">
      <c r="A29" s="56"/>
      <c r="B29" s="56"/>
      <c r="C29" s="56"/>
      <c r="D29" s="213" t="s">
        <v>1220</v>
      </c>
      <c r="E29" s="128"/>
      <c r="F29" s="102"/>
      <c r="G29" s="240" t="s">
        <v>1221</v>
      </c>
      <c r="H29" s="110">
        <v>6570.0</v>
      </c>
      <c r="I29" s="213" t="s">
        <v>1239</v>
      </c>
      <c r="J29" s="128"/>
      <c r="K29" s="128"/>
      <c r="L29" s="128"/>
      <c r="M29" s="102"/>
      <c r="N29" s="56"/>
      <c r="O29" s="56"/>
      <c r="P29" s="56"/>
      <c r="Q29" s="56"/>
    </row>
    <row r="30" ht="15.75" customHeight="1">
      <c r="A30" s="56"/>
      <c r="B30" s="56"/>
      <c r="C30" s="56"/>
      <c r="D30" s="213" t="s">
        <v>1222</v>
      </c>
      <c r="E30" s="128"/>
      <c r="F30" s="102"/>
      <c r="G30" s="240" t="s">
        <v>1223</v>
      </c>
      <c r="H30" s="110">
        <v>9955.0</v>
      </c>
      <c r="I30" s="213" t="s">
        <v>1240</v>
      </c>
      <c r="J30" s="128"/>
      <c r="K30" s="128"/>
      <c r="L30" s="128"/>
      <c r="M30" s="102"/>
      <c r="N30" s="56"/>
      <c r="O30" s="56"/>
      <c r="P30" s="56"/>
      <c r="Q30" s="56"/>
    </row>
    <row r="31" ht="15.75" customHeight="1">
      <c r="A31" s="56"/>
      <c r="B31" s="56"/>
      <c r="C31" s="56"/>
      <c r="D31" s="213" t="s">
        <v>1227</v>
      </c>
      <c r="E31" s="128"/>
      <c r="F31" s="102"/>
      <c r="G31" s="240" t="s">
        <v>1228</v>
      </c>
      <c r="H31" s="110">
        <v>2710.0</v>
      </c>
      <c r="I31" s="213" t="s">
        <v>1241</v>
      </c>
      <c r="J31" s="128"/>
      <c r="K31" s="128"/>
      <c r="L31" s="128"/>
      <c r="M31" s="102"/>
      <c r="N31" s="56"/>
      <c r="O31" s="56"/>
      <c r="P31" s="56"/>
      <c r="Q31" s="56"/>
    </row>
    <row r="32" ht="15.75" customHeight="1">
      <c r="A32" s="63"/>
      <c r="B32" s="63"/>
      <c r="C32" s="63"/>
      <c r="D32" s="264" t="s">
        <v>269</v>
      </c>
      <c r="E32" s="128"/>
      <c r="F32" s="102"/>
      <c r="G32" s="265"/>
      <c r="H32" s="266">
        <f>SUM(H29:H31)</f>
        <v>19235</v>
      </c>
      <c r="I32" s="264"/>
      <c r="J32" s="128"/>
      <c r="K32" s="128"/>
      <c r="L32" s="128"/>
      <c r="M32" s="102"/>
      <c r="N32" s="63"/>
      <c r="O32" s="63"/>
      <c r="P32" s="63"/>
      <c r="Q32" s="63"/>
      <c r="R32" s="26"/>
      <c r="S32" s="26"/>
      <c r="T32" s="26"/>
      <c r="U32" s="26"/>
      <c r="V32" s="26"/>
      <c r="W32" s="26"/>
      <c r="X32" s="26"/>
      <c r="Y32" s="26"/>
      <c r="Z32" s="26"/>
    </row>
    <row r="33" ht="15.75" customHeight="1">
      <c r="A33" s="56"/>
      <c r="B33" s="56"/>
      <c r="C33" s="56"/>
      <c r="D33" s="56"/>
      <c r="E33" s="56"/>
      <c r="F33" s="56"/>
      <c r="G33" s="56"/>
      <c r="H33" s="56"/>
      <c r="I33" s="56"/>
      <c r="J33" s="56"/>
      <c r="K33" s="56"/>
      <c r="L33" s="56"/>
      <c r="M33" s="56"/>
      <c r="N33" s="56"/>
      <c r="O33" s="56"/>
      <c r="P33" s="56"/>
      <c r="Q33" s="56"/>
    </row>
    <row r="34" ht="15.75" customHeight="1">
      <c r="A34" s="56"/>
      <c r="B34" s="56"/>
      <c r="C34" s="63"/>
      <c r="D34" s="56"/>
      <c r="E34" s="56"/>
      <c r="F34" s="56"/>
      <c r="G34" s="56"/>
      <c r="H34" s="135"/>
      <c r="I34" s="64"/>
      <c r="J34" s="64"/>
      <c r="K34" s="56"/>
      <c r="L34" s="56"/>
      <c r="M34" s="56"/>
      <c r="N34" s="56"/>
      <c r="O34" s="56"/>
      <c r="P34" s="56"/>
      <c r="Q34" s="56"/>
    </row>
    <row r="35" ht="33.75" customHeight="1">
      <c r="A35" s="56"/>
      <c r="B35" s="56"/>
      <c r="C35" s="62" t="s">
        <v>1242</v>
      </c>
      <c r="P35" s="67"/>
      <c r="Q35" s="56"/>
    </row>
    <row r="36" ht="15.75" customHeight="1">
      <c r="A36" s="56"/>
      <c r="B36" s="56"/>
      <c r="C36" s="56"/>
      <c r="D36" s="56"/>
      <c r="E36" s="56"/>
      <c r="F36" s="56"/>
      <c r="G36" s="56"/>
      <c r="H36" s="56"/>
      <c r="I36" s="56"/>
      <c r="J36" s="56"/>
      <c r="K36" s="56"/>
      <c r="L36" s="56"/>
      <c r="M36" s="56"/>
      <c r="N36" s="56"/>
      <c r="O36" s="56"/>
      <c r="P36" s="56"/>
      <c r="Q36" s="56"/>
    </row>
    <row r="37" ht="30.0" customHeight="1">
      <c r="A37" s="120"/>
      <c r="B37" s="120"/>
      <c r="C37" s="120"/>
      <c r="D37" s="262" t="s">
        <v>1237</v>
      </c>
      <c r="E37" s="128"/>
      <c r="F37" s="102"/>
      <c r="G37" s="263" t="s">
        <v>1243</v>
      </c>
      <c r="H37" s="263" t="s">
        <v>1218</v>
      </c>
      <c r="I37" s="262" t="s">
        <v>1238</v>
      </c>
      <c r="J37" s="128"/>
      <c r="K37" s="128"/>
      <c r="L37" s="128"/>
      <c r="M37" s="102"/>
      <c r="N37" s="120"/>
      <c r="O37" s="120"/>
      <c r="P37" s="120"/>
      <c r="Q37" s="120"/>
      <c r="R37" s="122"/>
      <c r="S37" s="122"/>
      <c r="T37" s="122"/>
      <c r="U37" s="122"/>
      <c r="V37" s="122"/>
      <c r="W37" s="122"/>
      <c r="X37" s="122"/>
      <c r="Y37" s="122"/>
      <c r="Z37" s="122"/>
    </row>
    <row r="38" ht="56.25" customHeight="1">
      <c r="A38" s="56"/>
      <c r="B38" s="56"/>
      <c r="C38" s="56"/>
      <c r="D38" s="213" t="s">
        <v>1225</v>
      </c>
      <c r="E38" s="128"/>
      <c r="F38" s="102"/>
      <c r="G38" s="240" t="s">
        <v>1244</v>
      </c>
      <c r="H38" s="110">
        <v>7672.0</v>
      </c>
      <c r="I38" s="267" t="s">
        <v>1245</v>
      </c>
      <c r="J38" s="128"/>
      <c r="K38" s="128"/>
      <c r="L38" s="128"/>
      <c r="M38" s="102"/>
      <c r="N38" s="56"/>
      <c r="O38" s="56"/>
      <c r="P38" s="56"/>
      <c r="Q38" s="56"/>
    </row>
    <row r="39" ht="56.25" customHeight="1">
      <c r="A39" s="56"/>
      <c r="B39" s="56"/>
      <c r="C39" s="56"/>
      <c r="D39" s="213" t="s">
        <v>1246</v>
      </c>
      <c r="E39" s="128"/>
      <c r="F39" s="102"/>
      <c r="G39" s="240" t="s">
        <v>1230</v>
      </c>
      <c r="H39" s="110">
        <v>3915.0</v>
      </c>
      <c r="I39" s="267" t="s">
        <v>1247</v>
      </c>
      <c r="J39" s="128"/>
      <c r="K39" s="128"/>
      <c r="L39" s="128"/>
      <c r="M39" s="102"/>
      <c r="N39" s="56"/>
      <c r="O39" s="56"/>
      <c r="P39" s="56"/>
      <c r="Q39" s="56"/>
    </row>
    <row r="40" ht="15.75" customHeight="1">
      <c r="A40" s="63"/>
      <c r="B40" s="63"/>
      <c r="C40" s="63"/>
      <c r="D40" s="264" t="s">
        <v>269</v>
      </c>
      <c r="E40" s="128"/>
      <c r="F40" s="102"/>
      <c r="G40" s="265"/>
      <c r="H40" s="266">
        <f>SUM(H38:H39)</f>
        <v>11587</v>
      </c>
      <c r="I40" s="264"/>
      <c r="J40" s="128"/>
      <c r="K40" s="128"/>
      <c r="L40" s="128"/>
      <c r="M40" s="102"/>
      <c r="N40" s="63"/>
      <c r="O40" s="63"/>
      <c r="P40" s="63"/>
      <c r="Q40" s="63"/>
      <c r="R40" s="26"/>
      <c r="S40" s="26"/>
      <c r="T40" s="26"/>
      <c r="U40" s="26"/>
      <c r="V40" s="26"/>
      <c r="W40" s="26"/>
      <c r="X40" s="26"/>
      <c r="Y40" s="26"/>
      <c r="Z40" s="26"/>
    </row>
    <row r="41" ht="15.75" customHeight="1">
      <c r="A41" s="56"/>
      <c r="B41" s="56"/>
      <c r="C41" s="56"/>
      <c r="D41" s="56"/>
      <c r="E41" s="56"/>
      <c r="F41" s="56"/>
      <c r="G41" s="56"/>
      <c r="H41" s="56"/>
      <c r="I41" s="56"/>
      <c r="J41" s="56"/>
      <c r="K41" s="56"/>
      <c r="L41" s="56"/>
      <c r="M41" s="56"/>
      <c r="N41" s="56"/>
      <c r="O41" s="56"/>
      <c r="P41" s="56"/>
      <c r="Q41" s="56"/>
    </row>
    <row r="42" ht="49.5" customHeight="1">
      <c r="A42" s="56"/>
      <c r="B42" s="56"/>
      <c r="C42" s="62" t="s">
        <v>1248</v>
      </c>
      <c r="P42" s="67"/>
      <c r="Q42" s="56"/>
    </row>
    <row r="43" ht="15.75" customHeight="1">
      <c r="A43" s="56"/>
      <c r="B43" s="56"/>
      <c r="C43" s="63"/>
      <c r="D43" s="56"/>
      <c r="E43" s="56"/>
      <c r="F43" s="56"/>
      <c r="G43" s="56"/>
      <c r="H43" s="135"/>
      <c r="I43" s="64"/>
      <c r="J43" s="64"/>
      <c r="K43" s="56"/>
      <c r="L43" s="56"/>
      <c r="M43" s="56"/>
      <c r="N43" s="56"/>
      <c r="O43" s="56"/>
      <c r="P43" s="56"/>
      <c r="Q43" s="56"/>
    </row>
    <row r="44" ht="15.75" customHeight="1">
      <c r="A44" s="56"/>
      <c r="B44" s="56"/>
      <c r="C44" s="63" t="s">
        <v>1249</v>
      </c>
      <c r="D44" s="56"/>
      <c r="E44" s="56"/>
      <c r="F44" s="56"/>
      <c r="G44" s="56"/>
      <c r="H44" s="56"/>
      <c r="I44" s="64"/>
      <c r="J44" s="64"/>
      <c r="K44" s="56"/>
      <c r="L44" s="56"/>
      <c r="M44" s="56"/>
      <c r="N44" s="56"/>
      <c r="O44" s="56"/>
      <c r="P44" s="56"/>
      <c r="Q44" s="56"/>
    </row>
    <row r="45" ht="15.75" customHeight="1">
      <c r="A45" s="56"/>
      <c r="B45" s="56"/>
      <c r="C45" s="63"/>
      <c r="D45" s="56"/>
      <c r="E45" s="56"/>
      <c r="F45" s="56"/>
      <c r="G45" s="56"/>
      <c r="H45" s="135"/>
      <c r="I45" s="64"/>
      <c r="J45" s="64"/>
      <c r="K45" s="56"/>
      <c r="L45" s="56"/>
      <c r="M45" s="56"/>
      <c r="N45" s="56"/>
      <c r="O45" s="56"/>
      <c r="P45" s="56"/>
      <c r="Q45" s="56"/>
    </row>
    <row r="46" ht="14.25" customHeight="1">
      <c r="A46" s="56"/>
      <c r="B46" s="56"/>
      <c r="C46" s="56"/>
      <c r="D46" s="56"/>
      <c r="E46" s="56"/>
      <c r="F46" s="94"/>
      <c r="G46" s="94"/>
      <c r="H46" s="56"/>
      <c r="I46" s="56"/>
      <c r="J46" s="56"/>
      <c r="K46" s="56"/>
      <c r="L46" s="56"/>
      <c r="M46" s="56"/>
      <c r="N46" s="56"/>
      <c r="O46" s="56"/>
      <c r="P46" s="56"/>
      <c r="Q46" s="56"/>
    </row>
    <row r="47" ht="15.75" customHeight="1">
      <c r="C47" s="36" t="s">
        <v>33</v>
      </c>
      <c r="D47" s="3"/>
      <c r="E47" s="3"/>
      <c r="F47" s="3"/>
      <c r="G47" s="3"/>
      <c r="H47" s="3"/>
      <c r="I47" s="3"/>
      <c r="J47" s="3"/>
      <c r="K47" s="3"/>
      <c r="L47" s="3"/>
      <c r="M47" s="4"/>
      <c r="N47" s="37" t="s">
        <v>34</v>
      </c>
      <c r="O47" s="38" t="s">
        <v>35</v>
      </c>
    </row>
    <row r="48" ht="15.75" customHeight="1">
      <c r="C48" s="8">
        <v>68.0</v>
      </c>
      <c r="D48" s="9" t="s">
        <v>1250</v>
      </c>
      <c r="E48" s="10"/>
      <c r="F48" s="10"/>
      <c r="G48" s="10"/>
      <c r="H48" s="10"/>
      <c r="I48" s="10"/>
      <c r="J48" s="10"/>
      <c r="K48" s="10"/>
      <c r="L48" s="10"/>
      <c r="M48" s="10"/>
      <c r="N48" s="39">
        <v>19235.0</v>
      </c>
      <c r="O48" s="40"/>
    </row>
    <row r="49" ht="15.75" customHeight="1">
      <c r="C49" s="41"/>
      <c r="D49" s="47">
        <v>687.0</v>
      </c>
      <c r="E49" s="44" t="s">
        <v>1251</v>
      </c>
      <c r="F49" s="44"/>
      <c r="G49" s="44"/>
      <c r="H49" s="44"/>
      <c r="I49" s="44"/>
      <c r="N49" s="45"/>
      <c r="O49" s="40"/>
    </row>
    <row r="50" ht="15.75" customHeight="1">
      <c r="C50" s="41"/>
      <c r="D50" s="47"/>
      <c r="E50" s="44">
        <v>6871.0</v>
      </c>
      <c r="F50" s="44" t="s">
        <v>1252</v>
      </c>
      <c r="G50" s="44"/>
      <c r="H50" s="44"/>
      <c r="I50" s="44"/>
      <c r="N50" s="45"/>
      <c r="O50" s="40"/>
    </row>
    <row r="51" ht="15.75" customHeight="1">
      <c r="C51" s="8">
        <v>19.0</v>
      </c>
      <c r="D51" s="9" t="s">
        <v>1253</v>
      </c>
      <c r="E51" s="10"/>
      <c r="F51" s="10"/>
      <c r="G51" s="10"/>
      <c r="H51" s="10"/>
      <c r="I51" s="10"/>
      <c r="J51" s="10"/>
      <c r="K51" s="10"/>
      <c r="L51" s="10"/>
      <c r="M51" s="10"/>
      <c r="N51" s="39"/>
      <c r="O51" s="48">
        <f>+N48</f>
        <v>19235</v>
      </c>
    </row>
    <row r="52" ht="15.75" customHeight="1">
      <c r="C52" s="41"/>
      <c r="D52" s="47">
        <v>191.0</v>
      </c>
      <c r="E52" s="44" t="s">
        <v>1254</v>
      </c>
      <c r="F52" s="44"/>
      <c r="G52" s="44"/>
      <c r="H52" s="44"/>
      <c r="I52" s="44"/>
      <c r="N52" s="45"/>
      <c r="O52" s="40"/>
    </row>
    <row r="53" ht="15.75" customHeight="1">
      <c r="C53" s="41"/>
      <c r="D53" s="44"/>
      <c r="E53" s="44">
        <v>1911.0</v>
      </c>
      <c r="F53" s="44" t="s">
        <v>1255</v>
      </c>
      <c r="G53" s="44"/>
      <c r="H53" s="44"/>
      <c r="I53" s="44"/>
      <c r="N53" s="45"/>
      <c r="O53" s="40"/>
    </row>
    <row r="54" ht="15.75" customHeight="1">
      <c r="C54" s="41"/>
      <c r="D54" s="44"/>
      <c r="E54" s="44">
        <v>1913.0</v>
      </c>
      <c r="F54" s="44" t="s">
        <v>1256</v>
      </c>
      <c r="G54" s="44"/>
      <c r="H54" s="44"/>
      <c r="I54" s="44"/>
      <c r="N54" s="45"/>
      <c r="O54" s="40"/>
    </row>
    <row r="55" ht="18.75" customHeight="1">
      <c r="D55" s="236" t="s">
        <v>1257</v>
      </c>
      <c r="N55" s="50"/>
      <c r="O55" s="51"/>
    </row>
    <row r="56" ht="15.75" customHeight="1"/>
    <row r="57" ht="15.75" customHeight="1">
      <c r="A57" s="56"/>
      <c r="B57" s="56"/>
      <c r="C57" s="63"/>
      <c r="D57" s="56"/>
      <c r="E57" s="56"/>
      <c r="F57" s="56"/>
      <c r="G57" s="56"/>
      <c r="H57" s="56"/>
      <c r="I57" s="64"/>
      <c r="J57" s="64"/>
      <c r="K57" s="56"/>
      <c r="L57" s="56"/>
      <c r="M57" s="56"/>
      <c r="N57" s="56"/>
      <c r="O57" s="56"/>
      <c r="P57" s="56"/>
      <c r="Q57" s="56"/>
    </row>
    <row r="58" ht="15.75" customHeight="1"/>
    <row r="59" ht="15.75" customHeight="1">
      <c r="C59" s="36" t="s">
        <v>33</v>
      </c>
      <c r="D59" s="3"/>
      <c r="E59" s="3"/>
      <c r="F59" s="3"/>
      <c r="G59" s="3"/>
      <c r="H59" s="3"/>
      <c r="I59" s="3"/>
      <c r="J59" s="3"/>
      <c r="K59" s="3"/>
      <c r="L59" s="3"/>
      <c r="M59" s="4"/>
      <c r="N59" s="37" t="s">
        <v>34</v>
      </c>
      <c r="O59" s="38" t="s">
        <v>35</v>
      </c>
    </row>
    <row r="60" ht="15.75" customHeight="1">
      <c r="C60" s="9">
        <v>94.0</v>
      </c>
      <c r="D60" s="9" t="s">
        <v>1110</v>
      </c>
      <c r="E60" s="10"/>
      <c r="F60" s="10"/>
      <c r="G60" s="10"/>
      <c r="H60" s="10"/>
      <c r="I60" s="10"/>
      <c r="J60" s="10"/>
      <c r="K60" s="10"/>
      <c r="L60" s="10"/>
      <c r="M60" s="10"/>
      <c r="N60" s="39">
        <v>19235.0</v>
      </c>
      <c r="O60" s="40"/>
    </row>
    <row r="61" ht="15.75" customHeight="1">
      <c r="C61" s="8">
        <v>79.0</v>
      </c>
      <c r="D61" s="9" t="s">
        <v>375</v>
      </c>
      <c r="E61" s="10"/>
      <c r="F61" s="10"/>
      <c r="G61" s="10"/>
      <c r="H61" s="10"/>
      <c r="I61" s="10"/>
      <c r="J61" s="10"/>
      <c r="K61" s="10"/>
      <c r="L61" s="10"/>
      <c r="M61" s="10"/>
      <c r="N61" s="39"/>
      <c r="O61" s="48">
        <f>+N60</f>
        <v>19235</v>
      </c>
    </row>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3">
    <mergeCell ref="I11:J11"/>
    <mergeCell ref="I12:J12"/>
    <mergeCell ref="B1:E1"/>
    <mergeCell ref="F1:G1"/>
    <mergeCell ref="B2:O2"/>
    <mergeCell ref="B5:O5"/>
    <mergeCell ref="C8:O8"/>
    <mergeCell ref="E11:F11"/>
    <mergeCell ref="E12:F12"/>
    <mergeCell ref="E13:F13"/>
    <mergeCell ref="I13:J13"/>
    <mergeCell ref="E14:F14"/>
    <mergeCell ref="I14:J14"/>
    <mergeCell ref="E15:F15"/>
    <mergeCell ref="I15:J15"/>
    <mergeCell ref="E16:F16"/>
    <mergeCell ref="D29:F29"/>
    <mergeCell ref="D30:F30"/>
    <mergeCell ref="D31:F31"/>
    <mergeCell ref="D32:F32"/>
    <mergeCell ref="D37:F37"/>
    <mergeCell ref="D38:F38"/>
    <mergeCell ref="D39:F39"/>
    <mergeCell ref="D40:F40"/>
    <mergeCell ref="I16:J16"/>
    <mergeCell ref="C21:O21"/>
    <mergeCell ref="C25:O25"/>
    <mergeCell ref="C26:O26"/>
    <mergeCell ref="D28:F28"/>
    <mergeCell ref="I28:M28"/>
    <mergeCell ref="I29:M29"/>
    <mergeCell ref="I40:M40"/>
    <mergeCell ref="C42:O42"/>
    <mergeCell ref="C47:M47"/>
    <mergeCell ref="D55:M55"/>
    <mergeCell ref="C59:M59"/>
    <mergeCell ref="I30:M30"/>
    <mergeCell ref="I31:M31"/>
    <mergeCell ref="I32:M32"/>
    <mergeCell ref="C35:O35"/>
    <mergeCell ref="I37:M37"/>
    <mergeCell ref="I38:M38"/>
    <mergeCell ref="I39:M39"/>
  </mergeCells>
  <printOptions/>
  <pageMargins bottom="0.75" footer="0.0" header="0.0" left="0.7" right="0.7" top="0.75"/>
  <pageSetup paperSize="9" orientation="portrait"/>
  <drawing r:id="rId1"/>
</worksheet>
</file>

<file path=xl/worksheets/sheet5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74806"/>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6.0</v>
      </c>
      <c r="G1" s="4"/>
      <c r="H1" s="5" t="s">
        <v>1040</v>
      </c>
      <c r="I1" s="5"/>
      <c r="J1" s="5"/>
      <c r="K1" s="5"/>
      <c r="L1" s="5"/>
      <c r="M1" s="5"/>
      <c r="N1" s="5"/>
      <c r="O1" s="5"/>
      <c r="P1" s="1"/>
      <c r="Q1" s="1"/>
      <c r="R1" s="1"/>
      <c r="S1" s="1"/>
      <c r="T1" s="1"/>
      <c r="U1" s="1"/>
      <c r="V1" s="1"/>
      <c r="W1" s="1"/>
      <c r="X1" s="1"/>
      <c r="Y1" s="1"/>
      <c r="Z1" s="1"/>
    </row>
    <row r="2" ht="27.0" customHeight="1">
      <c r="B2" s="55" t="s">
        <v>1258</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1259</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464</v>
      </c>
      <c r="G7" s="61"/>
      <c r="H7" s="61"/>
      <c r="I7" s="61"/>
      <c r="J7" s="61"/>
      <c r="K7" s="61"/>
      <c r="L7" s="61"/>
      <c r="M7" s="61"/>
      <c r="N7" s="61"/>
      <c r="O7" s="61"/>
      <c r="P7" s="56"/>
      <c r="Q7" s="56"/>
    </row>
    <row r="8" ht="75.0" customHeight="1">
      <c r="A8" s="56"/>
      <c r="B8" s="14"/>
      <c r="C8" s="62" t="s">
        <v>1260</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63"/>
      <c r="D12" s="56"/>
      <c r="E12" s="56"/>
      <c r="F12" s="56"/>
      <c r="G12" s="56"/>
      <c r="H12" s="56"/>
      <c r="I12" s="64"/>
      <c r="J12" s="64"/>
      <c r="K12" s="56"/>
      <c r="L12" s="56"/>
      <c r="M12" s="56"/>
      <c r="N12" s="56"/>
      <c r="O12" s="56"/>
      <c r="P12" s="56"/>
      <c r="Q12" s="56"/>
    </row>
    <row r="13" ht="42.0" customHeight="1">
      <c r="A13" s="56"/>
      <c r="B13" s="56"/>
      <c r="C13" s="62" t="s">
        <v>1261</v>
      </c>
      <c r="P13" s="67"/>
      <c r="Q13" s="56"/>
    </row>
    <row r="14">
      <c r="A14" s="56"/>
      <c r="B14" s="56"/>
      <c r="C14" s="56"/>
      <c r="D14" s="56"/>
      <c r="E14" s="56"/>
      <c r="F14" s="56"/>
      <c r="G14" s="56"/>
      <c r="H14" s="56"/>
      <c r="I14" s="56"/>
      <c r="J14" s="56"/>
      <c r="K14" s="56"/>
      <c r="L14" s="56"/>
      <c r="M14" s="56"/>
      <c r="N14" s="56"/>
      <c r="O14" s="56"/>
      <c r="P14" s="56"/>
      <c r="Q14" s="56"/>
    </row>
    <row r="15" ht="30.0" customHeight="1">
      <c r="A15" s="120"/>
      <c r="B15" s="120"/>
      <c r="C15" s="120"/>
      <c r="D15" s="262" t="s">
        <v>1262</v>
      </c>
      <c r="E15" s="128"/>
      <c r="F15" s="102"/>
      <c r="G15" s="262" t="s">
        <v>1263</v>
      </c>
      <c r="H15" s="102"/>
      <c r="I15" s="262" t="s">
        <v>1264</v>
      </c>
      <c r="J15" s="102"/>
      <c r="K15" s="262" t="s">
        <v>1265</v>
      </c>
      <c r="L15" s="102"/>
      <c r="M15" s="56"/>
      <c r="N15" s="120"/>
      <c r="O15" s="120"/>
      <c r="P15" s="120"/>
      <c r="Q15" s="120"/>
      <c r="R15" s="122"/>
      <c r="S15" s="122"/>
      <c r="T15" s="122"/>
      <c r="U15" s="122"/>
      <c r="V15" s="122"/>
      <c r="W15" s="122"/>
      <c r="X15" s="122"/>
      <c r="Y15" s="122"/>
      <c r="Z15" s="122"/>
    </row>
    <row r="16">
      <c r="A16" s="56"/>
      <c r="B16" s="56"/>
      <c r="C16" s="56"/>
      <c r="D16" s="213" t="s">
        <v>1266</v>
      </c>
      <c r="E16" s="128"/>
      <c r="F16" s="102"/>
      <c r="G16" s="268">
        <v>36300.0</v>
      </c>
      <c r="H16" s="102"/>
      <c r="I16" s="268">
        <v>30525.0</v>
      </c>
      <c r="J16" s="102"/>
      <c r="K16" s="268">
        <v>5775.0</v>
      </c>
      <c r="L16" s="102"/>
      <c r="M16" s="56"/>
      <c r="N16" s="56"/>
      <c r="O16" s="56"/>
      <c r="P16" s="56"/>
      <c r="Q16" s="56"/>
    </row>
    <row r="17">
      <c r="A17" s="56"/>
      <c r="B17" s="56"/>
      <c r="C17" s="56"/>
      <c r="D17" s="213" t="s">
        <v>1267</v>
      </c>
      <c r="E17" s="128"/>
      <c r="F17" s="102"/>
      <c r="G17" s="268">
        <v>14550.0</v>
      </c>
      <c r="H17" s="102"/>
      <c r="I17" s="268">
        <v>12300.0</v>
      </c>
      <c r="J17" s="102"/>
      <c r="K17" s="268">
        <v>2250.0</v>
      </c>
      <c r="L17" s="102"/>
      <c r="M17" s="56"/>
      <c r="N17" s="56"/>
      <c r="O17" s="56"/>
      <c r="P17" s="56"/>
      <c r="Q17" s="56"/>
    </row>
    <row r="18">
      <c r="A18" s="63"/>
      <c r="B18" s="63"/>
      <c r="C18" s="63"/>
      <c r="D18" s="264" t="s">
        <v>1268</v>
      </c>
      <c r="E18" s="128"/>
      <c r="F18" s="102"/>
      <c r="G18" s="269">
        <f>SUM(G16:G17)</f>
        <v>50850</v>
      </c>
      <c r="H18" s="102"/>
      <c r="I18" s="269">
        <f>SUM(I16:I17)</f>
        <v>42825</v>
      </c>
      <c r="J18" s="102"/>
      <c r="K18" s="269">
        <f>SUM(K16:K17)</f>
        <v>8025</v>
      </c>
      <c r="L18" s="102"/>
      <c r="M18" s="56"/>
      <c r="N18" s="63"/>
      <c r="O18" s="63"/>
      <c r="P18" s="63"/>
      <c r="Q18" s="63"/>
      <c r="R18" s="26"/>
      <c r="S18" s="26"/>
      <c r="T18" s="26"/>
      <c r="U18" s="26"/>
      <c r="V18" s="26"/>
      <c r="W18" s="26"/>
      <c r="X18" s="26"/>
      <c r="Y18" s="26"/>
      <c r="Z18" s="26"/>
    </row>
    <row r="19">
      <c r="A19" s="56"/>
      <c r="B19" s="56"/>
      <c r="C19" s="56"/>
      <c r="D19" s="56"/>
      <c r="E19" s="56"/>
      <c r="F19" s="56"/>
      <c r="G19" s="56"/>
      <c r="H19" s="56"/>
      <c r="I19" s="56"/>
      <c r="J19" s="56"/>
      <c r="K19" s="56"/>
      <c r="L19" s="56"/>
      <c r="M19" s="56"/>
      <c r="N19" s="56"/>
      <c r="O19" s="56"/>
      <c r="P19" s="56"/>
      <c r="Q19" s="56"/>
    </row>
    <row r="20">
      <c r="A20" s="56"/>
      <c r="B20" s="56"/>
      <c r="C20" s="63"/>
      <c r="D20" s="56"/>
      <c r="E20" s="56"/>
      <c r="F20" s="56"/>
      <c r="G20" s="56"/>
      <c r="H20" s="135"/>
      <c r="I20" s="64"/>
      <c r="J20" s="64"/>
      <c r="K20" s="56"/>
      <c r="L20" s="56"/>
      <c r="M20" s="56"/>
      <c r="N20" s="56"/>
      <c r="O20" s="56"/>
      <c r="P20" s="56"/>
      <c r="Q20" s="56"/>
    </row>
    <row r="21" ht="42.75" customHeight="1">
      <c r="A21" s="56"/>
      <c r="B21" s="56"/>
      <c r="C21" s="62" t="s">
        <v>1269</v>
      </c>
      <c r="P21" s="67"/>
      <c r="Q21" s="56"/>
    </row>
    <row r="22" ht="15.75" customHeight="1">
      <c r="A22" s="56"/>
      <c r="B22" s="56"/>
      <c r="C22" s="56"/>
      <c r="D22" s="56"/>
      <c r="E22" s="56"/>
      <c r="F22" s="56"/>
      <c r="G22" s="56"/>
      <c r="H22" s="56"/>
      <c r="I22" s="56"/>
      <c r="J22" s="56"/>
      <c r="K22" s="56"/>
      <c r="L22" s="56"/>
      <c r="M22" s="56"/>
      <c r="N22" s="56"/>
      <c r="O22" s="56"/>
      <c r="P22" s="56"/>
      <c r="Q22" s="56"/>
    </row>
    <row r="23" ht="15.75" customHeight="1">
      <c r="A23" s="56"/>
      <c r="B23" s="56"/>
      <c r="C23" s="63"/>
      <c r="D23" s="56"/>
      <c r="E23" s="56"/>
      <c r="F23" s="56"/>
      <c r="G23" s="56"/>
      <c r="H23" s="135"/>
      <c r="I23" s="64"/>
      <c r="J23" s="64"/>
      <c r="K23" s="56"/>
      <c r="L23" s="56"/>
      <c r="M23" s="56"/>
      <c r="N23" s="56"/>
      <c r="O23" s="56"/>
      <c r="P23" s="56"/>
      <c r="Q23" s="56"/>
    </row>
    <row r="24" ht="15.75" customHeight="1">
      <c r="A24" s="56"/>
      <c r="B24" s="56"/>
      <c r="C24" s="63" t="s">
        <v>1270</v>
      </c>
      <c r="D24" s="56"/>
      <c r="E24" s="56"/>
      <c r="F24" s="56"/>
      <c r="G24" s="56"/>
      <c r="H24" s="56"/>
      <c r="I24" s="64"/>
      <c r="J24" s="64"/>
      <c r="K24" s="56"/>
      <c r="L24" s="56"/>
      <c r="M24" s="56"/>
      <c r="N24" s="56"/>
      <c r="O24" s="56"/>
      <c r="P24" s="56"/>
      <c r="Q24" s="56"/>
    </row>
    <row r="25" ht="15.75" customHeight="1">
      <c r="A25" s="56"/>
      <c r="B25" s="56"/>
      <c r="C25" s="63"/>
      <c r="D25" s="56"/>
      <c r="E25" s="56"/>
      <c r="F25" s="56"/>
      <c r="G25" s="56"/>
      <c r="H25" s="135"/>
      <c r="I25" s="64"/>
      <c r="J25" s="64"/>
      <c r="K25" s="56"/>
      <c r="L25" s="56"/>
      <c r="M25" s="56"/>
      <c r="N25" s="56"/>
      <c r="O25" s="56"/>
      <c r="P25" s="56"/>
      <c r="Q25" s="56"/>
    </row>
    <row r="26" ht="14.25" customHeight="1">
      <c r="A26" s="56"/>
      <c r="B26" s="56"/>
      <c r="C26" s="56"/>
      <c r="D26" s="56"/>
      <c r="E26" s="56"/>
      <c r="F26" s="94"/>
      <c r="G26" s="94"/>
      <c r="H26" s="56"/>
      <c r="I26" s="56"/>
      <c r="J26" s="56"/>
      <c r="K26" s="56"/>
      <c r="L26" s="56"/>
      <c r="M26" s="56"/>
      <c r="N26" s="56"/>
      <c r="O26" s="56"/>
      <c r="P26" s="56"/>
      <c r="Q26" s="56"/>
    </row>
    <row r="27" ht="15.75" customHeight="1">
      <c r="C27" s="36" t="s">
        <v>33</v>
      </c>
      <c r="D27" s="3"/>
      <c r="E27" s="3"/>
      <c r="F27" s="3"/>
      <c r="G27" s="3"/>
      <c r="H27" s="3"/>
      <c r="I27" s="3"/>
      <c r="J27" s="3"/>
      <c r="K27" s="3"/>
      <c r="L27" s="3"/>
      <c r="M27" s="4"/>
      <c r="N27" s="37" t="s">
        <v>34</v>
      </c>
      <c r="O27" s="38" t="s">
        <v>35</v>
      </c>
    </row>
    <row r="28" ht="15.75" customHeight="1">
      <c r="C28" s="8">
        <v>69.0</v>
      </c>
      <c r="D28" s="9" t="s">
        <v>91</v>
      </c>
      <c r="E28" s="10"/>
      <c r="F28" s="10"/>
      <c r="G28" s="10"/>
      <c r="H28" s="10"/>
      <c r="I28" s="10"/>
      <c r="J28" s="10"/>
      <c r="K28" s="10"/>
      <c r="L28" s="10"/>
      <c r="M28" s="10"/>
      <c r="N28" s="39">
        <v>8025.0</v>
      </c>
      <c r="O28" s="40"/>
    </row>
    <row r="29" ht="15.75" customHeight="1">
      <c r="C29" s="41"/>
      <c r="D29" s="47">
        <v>695.0</v>
      </c>
      <c r="E29" s="44" t="s">
        <v>1271</v>
      </c>
      <c r="F29" s="44"/>
      <c r="G29" s="44"/>
      <c r="H29" s="44"/>
      <c r="I29" s="44"/>
      <c r="N29" s="45"/>
      <c r="O29" s="40"/>
    </row>
    <row r="30" ht="15.75" customHeight="1">
      <c r="C30" s="41"/>
      <c r="D30" s="47"/>
      <c r="E30" s="44">
        <v>6952.0</v>
      </c>
      <c r="F30" s="44" t="s">
        <v>285</v>
      </c>
      <c r="G30" s="44"/>
      <c r="H30" s="44"/>
      <c r="I30" s="44"/>
      <c r="N30" s="45"/>
      <c r="O30" s="40"/>
    </row>
    <row r="31" ht="15.75" customHeight="1">
      <c r="C31" s="41"/>
      <c r="D31" s="47"/>
      <c r="E31" s="44">
        <v>6954.0</v>
      </c>
      <c r="F31" s="44" t="s">
        <v>1272</v>
      </c>
      <c r="G31" s="44"/>
      <c r="H31" s="44"/>
      <c r="I31" s="44"/>
      <c r="N31" s="45"/>
      <c r="O31" s="40"/>
    </row>
    <row r="32" ht="15.75" customHeight="1">
      <c r="C32" s="8">
        <v>29.0</v>
      </c>
      <c r="D32" s="9" t="s">
        <v>1273</v>
      </c>
      <c r="E32" s="10"/>
      <c r="F32" s="10"/>
      <c r="G32" s="10"/>
      <c r="H32" s="10"/>
      <c r="I32" s="10"/>
      <c r="J32" s="10"/>
      <c r="K32" s="10"/>
      <c r="L32" s="10"/>
      <c r="M32" s="10"/>
      <c r="N32" s="39"/>
      <c r="O32" s="48">
        <f>+N28</f>
        <v>8025</v>
      </c>
    </row>
    <row r="33" ht="15.75" customHeight="1">
      <c r="C33" s="41"/>
      <c r="D33" s="47">
        <v>292.0</v>
      </c>
      <c r="E33" s="44" t="s">
        <v>285</v>
      </c>
      <c r="F33" s="44"/>
      <c r="G33" s="44"/>
      <c r="H33" s="44"/>
      <c r="I33" s="44"/>
      <c r="N33" s="45"/>
      <c r="O33" s="40"/>
    </row>
    <row r="34" ht="15.75" customHeight="1">
      <c r="C34" s="41"/>
      <c r="D34" s="44"/>
      <c r="E34" s="44">
        <v>2921.0</v>
      </c>
      <c r="F34" s="44" t="s">
        <v>285</v>
      </c>
      <c r="G34" s="44"/>
      <c r="H34" s="44"/>
      <c r="I34" s="44"/>
      <c r="N34" s="45"/>
      <c r="O34" s="40"/>
    </row>
    <row r="35" ht="15.75" customHeight="1">
      <c r="C35" s="41"/>
      <c r="D35" s="47">
        <v>294.0</v>
      </c>
      <c r="E35" s="44" t="s">
        <v>1272</v>
      </c>
      <c r="F35" s="44"/>
      <c r="G35" s="44"/>
      <c r="H35" s="44"/>
      <c r="I35" s="44"/>
      <c r="N35" s="45"/>
      <c r="O35" s="40"/>
    </row>
    <row r="36" ht="15.75" customHeight="1">
      <c r="C36" s="41"/>
      <c r="D36" s="44"/>
      <c r="E36" s="44">
        <v>2941.0</v>
      </c>
      <c r="F36" s="44" t="s">
        <v>1272</v>
      </c>
      <c r="G36" s="44"/>
      <c r="H36" s="44"/>
      <c r="I36" s="44"/>
      <c r="N36" s="45"/>
      <c r="O36" s="40"/>
    </row>
    <row r="37" ht="18.75" customHeight="1">
      <c r="D37" s="236" t="s">
        <v>1274</v>
      </c>
      <c r="N37" s="50"/>
      <c r="O37" s="51"/>
    </row>
    <row r="38" ht="15.75" customHeight="1"/>
    <row r="39" ht="66.0" customHeight="1">
      <c r="A39" s="56"/>
      <c r="B39" s="56"/>
      <c r="C39" s="62" t="s">
        <v>1275</v>
      </c>
      <c r="P39" s="67"/>
      <c r="Q39" s="56"/>
    </row>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6">
    <mergeCell ref="B1:E1"/>
    <mergeCell ref="F1:G1"/>
    <mergeCell ref="B2:O2"/>
    <mergeCell ref="B5:O5"/>
    <mergeCell ref="C8:O8"/>
    <mergeCell ref="C13:O13"/>
    <mergeCell ref="D15:F15"/>
    <mergeCell ref="K15:L15"/>
    <mergeCell ref="G17:H17"/>
    <mergeCell ref="I17:J17"/>
    <mergeCell ref="G15:H15"/>
    <mergeCell ref="I15:J15"/>
    <mergeCell ref="D16:F16"/>
    <mergeCell ref="G16:H16"/>
    <mergeCell ref="I16:J16"/>
    <mergeCell ref="K16:L16"/>
    <mergeCell ref="K17:L17"/>
    <mergeCell ref="D37:M37"/>
    <mergeCell ref="C39:O39"/>
    <mergeCell ref="D17:F17"/>
    <mergeCell ref="D18:F18"/>
    <mergeCell ref="G18:H18"/>
    <mergeCell ref="I18:J18"/>
    <mergeCell ref="K18:L18"/>
    <mergeCell ref="C21:O21"/>
    <mergeCell ref="C27:M27"/>
  </mergeCells>
  <printOptions/>
  <pageMargins bottom="0.75" footer="0.0" header="0.0" left="0.7" right="0.7" top="0.75"/>
  <pageSetup paperSize="9" orientation="portrait"/>
  <drawing r:id="rId1"/>
</worksheet>
</file>

<file path=xl/worksheets/sheet5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71"/>
    <col customWidth="1" min="6" max="8" width="10.71"/>
    <col customWidth="1" min="9" max="9" width="11.43"/>
    <col customWidth="1" min="10"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c r="B2" s="55" t="s">
        <v>1277</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1278</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1279</v>
      </c>
      <c r="G7" s="61"/>
      <c r="H7" s="61"/>
      <c r="I7" s="61"/>
      <c r="J7" s="61"/>
      <c r="K7" s="61"/>
      <c r="L7" s="61"/>
      <c r="M7" s="61"/>
      <c r="N7" s="61"/>
      <c r="O7" s="61"/>
      <c r="P7" s="56"/>
      <c r="Q7" s="56"/>
    </row>
    <row r="8" ht="65.25" customHeight="1">
      <c r="A8" s="56"/>
      <c r="B8" s="14"/>
      <c r="C8" s="62" t="s">
        <v>1280</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63"/>
      <c r="D12" s="56"/>
      <c r="E12" s="56"/>
      <c r="F12" s="56"/>
      <c r="G12" s="56"/>
      <c r="H12" s="56"/>
      <c r="I12" s="64"/>
      <c r="J12" s="64"/>
      <c r="K12" s="56"/>
      <c r="L12" s="56"/>
      <c r="M12" s="56"/>
      <c r="N12" s="56"/>
      <c r="O12" s="56"/>
      <c r="P12" s="56"/>
      <c r="Q12" s="56"/>
    </row>
    <row r="13" ht="62.25" customHeight="1">
      <c r="A13" s="56"/>
      <c r="B13" s="56"/>
      <c r="C13" s="62" t="s">
        <v>1281</v>
      </c>
      <c r="P13" s="67"/>
      <c r="Q13" s="56"/>
    </row>
    <row r="14" ht="42.0" customHeight="1">
      <c r="A14" s="56"/>
      <c r="B14" s="56"/>
      <c r="C14" s="62" t="s">
        <v>1282</v>
      </c>
      <c r="P14" s="67"/>
      <c r="Q14" s="56"/>
    </row>
    <row r="15" ht="67.5" customHeight="1">
      <c r="A15" s="56"/>
      <c r="B15" s="56"/>
      <c r="C15" s="62" t="s">
        <v>1283</v>
      </c>
      <c r="P15" s="67"/>
      <c r="Q15" s="56"/>
    </row>
    <row r="16">
      <c r="A16" s="56"/>
      <c r="B16" s="56"/>
      <c r="C16" s="56"/>
      <c r="D16" s="56"/>
      <c r="E16" s="56"/>
      <c r="F16" s="56"/>
      <c r="G16" s="56"/>
      <c r="H16" s="56"/>
      <c r="I16" s="56"/>
      <c r="J16" s="56"/>
      <c r="K16" s="56"/>
      <c r="L16" s="56"/>
      <c r="M16" s="56"/>
      <c r="N16" s="56"/>
      <c r="O16" s="56"/>
      <c r="P16" s="56"/>
      <c r="Q16" s="56"/>
    </row>
    <row r="17">
      <c r="A17" s="56"/>
      <c r="B17" s="56"/>
      <c r="C17" s="63"/>
      <c r="D17" s="56"/>
      <c r="E17" s="56"/>
      <c r="F17" s="56"/>
      <c r="G17" s="56"/>
      <c r="H17" s="135"/>
      <c r="I17" s="64"/>
      <c r="J17" s="64"/>
      <c r="K17" s="56"/>
      <c r="L17" s="56"/>
      <c r="M17" s="56"/>
      <c r="N17" s="56"/>
      <c r="O17" s="56"/>
      <c r="P17" s="56"/>
      <c r="Q17" s="56"/>
    </row>
    <row r="18" ht="14.25" customHeight="1">
      <c r="A18" s="56"/>
      <c r="B18" s="56"/>
      <c r="C18" s="56"/>
      <c r="D18" s="56"/>
      <c r="E18" s="56"/>
      <c r="F18" s="94"/>
      <c r="G18" s="94"/>
      <c r="H18" s="56"/>
      <c r="I18" s="56"/>
      <c r="J18" s="56"/>
      <c r="K18" s="56"/>
      <c r="L18" s="56"/>
      <c r="M18" s="56"/>
      <c r="N18" s="56"/>
      <c r="O18" s="56"/>
      <c r="P18" s="56"/>
      <c r="Q18" s="56"/>
    </row>
    <row r="19">
      <c r="C19" s="36" t="s">
        <v>33</v>
      </c>
      <c r="D19" s="3"/>
      <c r="E19" s="3"/>
      <c r="F19" s="3"/>
      <c r="G19" s="3"/>
      <c r="H19" s="3"/>
      <c r="I19" s="3"/>
      <c r="J19" s="3"/>
      <c r="K19" s="3"/>
      <c r="L19" s="3"/>
      <c r="M19" s="4"/>
      <c r="N19" s="37" t="s">
        <v>34</v>
      </c>
      <c r="O19" s="38" t="s">
        <v>35</v>
      </c>
    </row>
    <row r="20">
      <c r="C20" s="8">
        <v>12.0</v>
      </c>
      <c r="D20" s="9" t="s">
        <v>85</v>
      </c>
      <c r="E20" s="10"/>
      <c r="F20" s="10"/>
      <c r="G20" s="10"/>
      <c r="H20" s="10"/>
      <c r="I20" s="10"/>
      <c r="J20" s="10"/>
      <c r="K20" s="10"/>
      <c r="L20" s="10"/>
      <c r="M20" s="10"/>
      <c r="N20" s="39">
        <v>9520.0</v>
      </c>
      <c r="O20" s="40"/>
    </row>
    <row r="21" ht="15.75" customHeight="1">
      <c r="C21" s="41"/>
      <c r="D21" s="47">
        <v>121.0</v>
      </c>
      <c r="E21" s="44" t="s">
        <v>86</v>
      </c>
      <c r="F21" s="44"/>
      <c r="G21" s="44"/>
      <c r="H21" s="44"/>
      <c r="I21" s="44"/>
      <c r="N21" s="45"/>
      <c r="O21" s="40"/>
    </row>
    <row r="22" ht="15.75" customHeight="1">
      <c r="C22" s="41"/>
      <c r="D22" s="44"/>
      <c r="E22" s="44">
        <v>1212.0</v>
      </c>
      <c r="F22" s="44" t="s">
        <v>1284</v>
      </c>
      <c r="G22" s="44"/>
      <c r="H22" s="44"/>
      <c r="I22" s="44"/>
      <c r="N22" s="45"/>
      <c r="O22" s="40"/>
    </row>
    <row r="23" ht="15.75" customHeight="1">
      <c r="C23" s="9">
        <v>40.0</v>
      </c>
      <c r="D23" s="9" t="s">
        <v>44</v>
      </c>
      <c r="E23" s="10"/>
      <c r="F23" s="10"/>
      <c r="G23" s="10"/>
      <c r="H23" s="10"/>
      <c r="I23" s="10"/>
      <c r="J23" s="10"/>
      <c r="K23" s="10"/>
      <c r="L23" s="10"/>
      <c r="M23" s="10"/>
      <c r="N23" s="39"/>
      <c r="O23" s="48">
        <v>1520.0</v>
      </c>
    </row>
    <row r="24" ht="15.75" customHeight="1">
      <c r="C24" s="41"/>
      <c r="D24" s="47">
        <v>401.0</v>
      </c>
      <c r="E24" s="44" t="s">
        <v>45</v>
      </c>
      <c r="F24" s="44"/>
      <c r="G24" s="44"/>
      <c r="H24" s="44"/>
      <c r="I24" s="44"/>
      <c r="N24" s="45"/>
      <c r="O24" s="40"/>
    </row>
    <row r="25" ht="15.75" customHeight="1">
      <c r="C25" s="41"/>
      <c r="D25" s="47"/>
      <c r="E25" s="44">
        <v>4011.0</v>
      </c>
      <c r="F25" s="44" t="s">
        <v>46</v>
      </c>
      <c r="G25" s="44"/>
      <c r="H25" s="44"/>
      <c r="I25" s="44"/>
      <c r="N25" s="45"/>
      <c r="O25" s="40"/>
    </row>
    <row r="26" ht="15.75" customHeight="1">
      <c r="C26" s="41"/>
      <c r="D26" s="44"/>
      <c r="E26" s="44">
        <v>40111.0</v>
      </c>
      <c r="F26" s="44" t="s">
        <v>11</v>
      </c>
      <c r="G26" s="44"/>
      <c r="H26" s="44"/>
      <c r="I26" s="44"/>
      <c r="N26" s="45"/>
      <c r="O26" s="40"/>
    </row>
    <row r="27" ht="15.75" customHeight="1">
      <c r="C27" s="8">
        <v>12.0</v>
      </c>
      <c r="D27" s="9" t="s">
        <v>85</v>
      </c>
      <c r="E27" s="10"/>
      <c r="F27" s="10"/>
      <c r="G27" s="10"/>
      <c r="H27" s="10"/>
      <c r="I27" s="10"/>
      <c r="J27" s="10"/>
      <c r="K27" s="10"/>
      <c r="L27" s="10"/>
      <c r="M27" s="10"/>
      <c r="N27" s="39"/>
      <c r="O27" s="48">
        <v>8000.0</v>
      </c>
    </row>
    <row r="28" ht="15.75" customHeight="1">
      <c r="C28" s="41"/>
      <c r="D28" s="47">
        <v>122.0</v>
      </c>
      <c r="E28" s="44" t="s">
        <v>1285</v>
      </c>
      <c r="F28" s="44"/>
      <c r="G28" s="44"/>
      <c r="H28" s="44"/>
      <c r="I28" s="44"/>
      <c r="N28" s="45"/>
      <c r="O28" s="40"/>
    </row>
    <row r="29" ht="18.75" customHeight="1">
      <c r="D29" s="236" t="s">
        <v>1286</v>
      </c>
      <c r="N29" s="50"/>
      <c r="O29" s="51"/>
    </row>
    <row r="30" ht="15.75" customHeight="1"/>
    <row r="31" ht="14.25" customHeight="1">
      <c r="A31" s="56"/>
      <c r="B31" s="56"/>
      <c r="C31" s="56"/>
      <c r="D31" s="56"/>
      <c r="E31" s="56"/>
      <c r="F31" s="94"/>
      <c r="G31" s="94"/>
      <c r="H31" s="56"/>
      <c r="I31" s="56"/>
      <c r="J31" s="56"/>
      <c r="K31" s="56"/>
      <c r="L31" s="56"/>
      <c r="M31" s="56"/>
      <c r="N31" s="56"/>
      <c r="O31" s="56"/>
      <c r="P31" s="56"/>
      <c r="Q31" s="56"/>
    </row>
    <row r="32" ht="15.75" customHeight="1">
      <c r="C32" s="36" t="s">
        <v>33</v>
      </c>
      <c r="D32" s="3"/>
      <c r="E32" s="3"/>
      <c r="F32" s="3"/>
      <c r="G32" s="3"/>
      <c r="H32" s="3"/>
      <c r="I32" s="3"/>
      <c r="J32" s="3"/>
      <c r="K32" s="3"/>
      <c r="L32" s="3"/>
      <c r="M32" s="4"/>
      <c r="N32" s="37" t="s">
        <v>34</v>
      </c>
      <c r="O32" s="38" t="s">
        <v>35</v>
      </c>
    </row>
    <row r="33" ht="15.75" customHeight="1">
      <c r="C33" s="9">
        <v>10.0</v>
      </c>
      <c r="D33" s="9" t="s">
        <v>36</v>
      </c>
      <c r="E33" s="10"/>
      <c r="F33" s="10"/>
      <c r="G33" s="10"/>
      <c r="H33" s="10"/>
      <c r="I33" s="10"/>
      <c r="J33" s="10"/>
      <c r="K33" s="10"/>
      <c r="L33" s="10"/>
      <c r="M33" s="10"/>
      <c r="N33" s="39">
        <v>9520.0</v>
      </c>
      <c r="O33" s="40"/>
    </row>
    <row r="34" ht="15.75" customHeight="1">
      <c r="C34" s="41"/>
      <c r="D34" s="47">
        <v>104.0</v>
      </c>
      <c r="E34" s="44" t="s">
        <v>54</v>
      </c>
      <c r="F34" s="44"/>
      <c r="G34" s="44"/>
      <c r="H34" s="44"/>
      <c r="I34" s="44"/>
      <c r="N34" s="45"/>
      <c r="O34" s="40"/>
    </row>
    <row r="35" ht="15.75" customHeight="1">
      <c r="C35" s="41"/>
      <c r="D35" s="44"/>
      <c r="E35" s="53">
        <v>1041.0</v>
      </c>
      <c r="F35" s="44" t="s">
        <v>55</v>
      </c>
      <c r="G35" s="44"/>
      <c r="H35" s="44"/>
      <c r="I35" s="44"/>
      <c r="N35" s="45"/>
      <c r="O35" s="40"/>
    </row>
    <row r="36" ht="15.75" customHeight="1">
      <c r="C36" s="8">
        <v>12.0</v>
      </c>
      <c r="D36" s="9" t="s">
        <v>85</v>
      </c>
      <c r="E36" s="10"/>
      <c r="F36" s="10"/>
      <c r="G36" s="10"/>
      <c r="H36" s="10"/>
      <c r="I36" s="10"/>
      <c r="J36" s="10"/>
      <c r="K36" s="10"/>
      <c r="L36" s="10"/>
      <c r="M36" s="10"/>
      <c r="N36" s="39"/>
      <c r="O36" s="48">
        <f>+N33</f>
        <v>9520</v>
      </c>
    </row>
    <row r="37" ht="15.75" customHeight="1">
      <c r="C37" s="41"/>
      <c r="D37" s="47">
        <v>121.0</v>
      </c>
      <c r="E37" s="44" t="s">
        <v>86</v>
      </c>
      <c r="F37" s="44"/>
      <c r="G37" s="44"/>
      <c r="H37" s="44"/>
      <c r="I37" s="44"/>
      <c r="N37" s="45"/>
      <c r="O37" s="40"/>
    </row>
    <row r="38" ht="15.75" customHeight="1">
      <c r="C38" s="41"/>
      <c r="D38" s="44"/>
      <c r="E38" s="44">
        <v>1212.0</v>
      </c>
      <c r="F38" s="44" t="s">
        <v>1284</v>
      </c>
      <c r="G38" s="44"/>
      <c r="H38" s="44"/>
      <c r="I38" s="44"/>
      <c r="N38" s="45"/>
      <c r="O38" s="40"/>
    </row>
    <row r="39" ht="18.75" customHeight="1">
      <c r="D39" s="236" t="s">
        <v>1287</v>
      </c>
      <c r="N39" s="50"/>
      <c r="O39" s="51"/>
    </row>
    <row r="40" ht="15.75" customHeight="1"/>
    <row r="41" ht="14.25" customHeight="1">
      <c r="A41" s="56"/>
      <c r="B41" s="56"/>
      <c r="C41" s="56"/>
      <c r="D41" s="56"/>
      <c r="E41" s="56"/>
      <c r="F41" s="94"/>
      <c r="G41" s="94"/>
      <c r="H41" s="56"/>
      <c r="I41" s="56"/>
      <c r="J41" s="56"/>
      <c r="K41" s="56"/>
      <c r="L41" s="56"/>
      <c r="M41" s="56"/>
      <c r="N41" s="56"/>
      <c r="O41" s="56"/>
      <c r="P41" s="56"/>
      <c r="Q41" s="56"/>
    </row>
    <row r="42" ht="15.75" customHeight="1">
      <c r="C42" s="36" t="s">
        <v>33</v>
      </c>
      <c r="D42" s="3"/>
      <c r="E42" s="3"/>
      <c r="F42" s="3"/>
      <c r="G42" s="3"/>
      <c r="H42" s="3"/>
      <c r="I42" s="3"/>
      <c r="J42" s="3"/>
      <c r="K42" s="3"/>
      <c r="L42" s="3"/>
      <c r="M42" s="4"/>
      <c r="N42" s="37" t="s">
        <v>34</v>
      </c>
      <c r="O42" s="38" t="s">
        <v>35</v>
      </c>
    </row>
    <row r="43" ht="15.75" customHeight="1">
      <c r="C43" s="8">
        <v>12.0</v>
      </c>
      <c r="D43" s="9" t="s">
        <v>85</v>
      </c>
      <c r="E43" s="10"/>
      <c r="F43" s="10"/>
      <c r="G43" s="10"/>
      <c r="H43" s="10"/>
      <c r="I43" s="10"/>
      <c r="J43" s="10"/>
      <c r="K43" s="10"/>
      <c r="L43" s="10"/>
      <c r="M43" s="10"/>
      <c r="N43" s="39">
        <v>6400.0</v>
      </c>
      <c r="O43" s="40"/>
    </row>
    <row r="44" ht="15.75" customHeight="1">
      <c r="C44" s="41"/>
      <c r="D44" s="47">
        <v>122.0</v>
      </c>
      <c r="E44" s="44" t="s">
        <v>1285</v>
      </c>
      <c r="F44" s="44"/>
      <c r="G44" s="44"/>
      <c r="H44" s="44"/>
      <c r="I44" s="44"/>
      <c r="N44" s="45"/>
      <c r="O44" s="40"/>
    </row>
    <row r="45" ht="15.75" customHeight="1">
      <c r="C45" s="9">
        <v>70.0</v>
      </c>
      <c r="D45" s="9" t="s">
        <v>48</v>
      </c>
      <c r="E45" s="10"/>
      <c r="F45" s="10"/>
      <c r="G45" s="10"/>
      <c r="H45" s="10"/>
      <c r="I45" s="10"/>
      <c r="J45" s="10"/>
      <c r="K45" s="10"/>
      <c r="L45" s="10"/>
      <c r="M45" s="10"/>
      <c r="N45" s="39"/>
      <c r="O45" s="48">
        <f>+N43</f>
        <v>6400</v>
      </c>
    </row>
    <row r="46" ht="15.75" customHeight="1">
      <c r="C46" s="41"/>
      <c r="D46" s="47">
        <v>703.0</v>
      </c>
      <c r="E46" s="44" t="s">
        <v>1288</v>
      </c>
      <c r="F46" s="44"/>
      <c r="G46" s="44"/>
      <c r="H46" s="44"/>
      <c r="I46" s="44"/>
      <c r="N46" s="45"/>
      <c r="O46" s="40"/>
    </row>
    <row r="47" ht="15.75" customHeight="1">
      <c r="C47" s="41"/>
      <c r="D47" s="44"/>
      <c r="E47" s="44">
        <v>7031.0</v>
      </c>
      <c r="F47" s="44" t="s">
        <v>1289</v>
      </c>
      <c r="G47" s="44"/>
      <c r="H47" s="44"/>
      <c r="I47" s="44"/>
      <c r="N47" s="45"/>
      <c r="O47" s="40"/>
    </row>
    <row r="48" ht="18.75" customHeight="1">
      <c r="D48" s="236" t="s">
        <v>1290</v>
      </c>
      <c r="N48" s="50"/>
      <c r="O48" s="51"/>
    </row>
    <row r="49" ht="15.75" customHeight="1"/>
    <row r="50" ht="66.0" customHeight="1">
      <c r="A50" s="56"/>
      <c r="B50" s="56"/>
      <c r="C50" s="62" t="s">
        <v>1291</v>
      </c>
      <c r="P50" s="67"/>
      <c r="Q50" s="56"/>
    </row>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5">
    <mergeCell ref="C15:O15"/>
    <mergeCell ref="C19:M19"/>
    <mergeCell ref="D29:M29"/>
    <mergeCell ref="C32:M32"/>
    <mergeCell ref="D39:M39"/>
    <mergeCell ref="C42:M42"/>
    <mergeCell ref="D48:M48"/>
    <mergeCell ref="C50:O50"/>
    <mergeCell ref="B1:E1"/>
    <mergeCell ref="F1:G1"/>
    <mergeCell ref="B2:O2"/>
    <mergeCell ref="B5:O5"/>
    <mergeCell ref="C8:O8"/>
    <mergeCell ref="C13:O13"/>
    <mergeCell ref="C14:O14"/>
  </mergeCells>
  <printOptions/>
  <pageMargins bottom="0.75" footer="0.0" header="0.0" left="0.7" right="0.7" top="0.75"/>
  <pageSetup paperSize="9" orientation="portrait"/>
  <drawing r:id="rId1"/>
</worksheet>
</file>

<file path=xl/worksheets/sheet5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29"/>
    <col customWidth="1" min="6" max="7" width="10.71"/>
    <col customWidth="1" min="8" max="8" width="13.29"/>
    <col customWidth="1" min="9" max="9" width="11.43"/>
    <col customWidth="1" min="10" max="10" width="13.29"/>
    <col customWidth="1" min="11"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1292</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1293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318</v>
      </c>
      <c r="G7" s="61"/>
      <c r="H7" s="61"/>
      <c r="I7" s="61"/>
      <c r="J7" s="61"/>
      <c r="K7" s="61"/>
      <c r="L7" s="61"/>
      <c r="M7" s="61"/>
      <c r="N7" s="61"/>
      <c r="O7" s="61"/>
      <c r="P7" s="56"/>
      <c r="Q7" s="56"/>
    </row>
    <row r="8" ht="44.25" customHeight="1">
      <c r="A8" s="56"/>
      <c r="B8" s="14"/>
      <c r="C8" s="62" t="s">
        <v>1294</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63"/>
      <c r="D12" s="56"/>
      <c r="E12" s="56"/>
      <c r="F12" s="56"/>
      <c r="G12" s="56"/>
      <c r="H12" s="56"/>
      <c r="I12" s="64"/>
      <c r="J12" s="64"/>
      <c r="K12" s="56"/>
      <c r="L12" s="56"/>
      <c r="M12" s="56"/>
      <c r="N12" s="56"/>
      <c r="O12" s="56"/>
      <c r="P12" s="56"/>
      <c r="Q12" s="56"/>
    </row>
    <row r="13" ht="96.75" customHeight="1">
      <c r="A13" s="56"/>
      <c r="B13" s="56"/>
      <c r="C13" s="62" t="s">
        <v>1295</v>
      </c>
      <c r="P13" s="67"/>
      <c r="Q13" s="56"/>
    </row>
    <row r="14" ht="68.25" customHeight="1">
      <c r="A14" s="56"/>
      <c r="B14" s="56"/>
      <c r="C14" s="62" t="s">
        <v>1296</v>
      </c>
      <c r="P14" s="67"/>
      <c r="Q14" s="56"/>
    </row>
    <row r="15">
      <c r="A15" s="56"/>
      <c r="B15" s="56"/>
      <c r="C15" s="63"/>
      <c r="D15" s="56"/>
      <c r="E15" s="56"/>
      <c r="F15" s="56"/>
      <c r="G15" s="56"/>
      <c r="H15" s="135"/>
      <c r="I15" s="64"/>
      <c r="J15" s="64"/>
      <c r="K15" s="56"/>
      <c r="L15" s="56"/>
      <c r="M15" s="56"/>
      <c r="N15" s="56"/>
      <c r="O15" s="56"/>
      <c r="P15" s="56"/>
      <c r="Q15" s="5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8">
        <v>71.0</v>
      </c>
      <c r="D18" s="9" t="s">
        <v>1297</v>
      </c>
      <c r="E18" s="10"/>
      <c r="F18" s="10"/>
      <c r="G18" s="10"/>
      <c r="H18" s="10"/>
      <c r="I18" s="10"/>
      <c r="J18" s="10"/>
      <c r="K18" s="10"/>
      <c r="L18" s="10"/>
      <c r="M18" s="10"/>
      <c r="N18" s="39" t="s">
        <v>1298</v>
      </c>
      <c r="O18" s="40"/>
    </row>
    <row r="19">
      <c r="C19" s="41"/>
      <c r="D19" s="47">
        <v>713.0</v>
      </c>
      <c r="E19" s="44" t="s">
        <v>1299</v>
      </c>
      <c r="F19" s="44"/>
      <c r="G19" s="44"/>
      <c r="H19" s="44"/>
      <c r="I19" s="44"/>
      <c r="N19" s="45"/>
      <c r="O19" s="40"/>
    </row>
    <row r="20">
      <c r="C20" s="41"/>
      <c r="D20" s="44"/>
      <c r="E20" s="44">
        <v>7131.0</v>
      </c>
      <c r="F20" s="44" t="s">
        <v>319</v>
      </c>
      <c r="G20" s="44"/>
      <c r="H20" s="44"/>
      <c r="I20" s="44"/>
      <c r="N20" s="45"/>
      <c r="O20" s="40"/>
    </row>
    <row r="21" ht="15.75" customHeight="1">
      <c r="C21" s="9">
        <v>23.0</v>
      </c>
      <c r="D21" s="9" t="s">
        <v>318</v>
      </c>
      <c r="E21" s="10"/>
      <c r="F21" s="10"/>
      <c r="G21" s="10"/>
      <c r="H21" s="10"/>
      <c r="I21" s="10"/>
      <c r="J21" s="10"/>
      <c r="K21" s="10"/>
      <c r="L21" s="10"/>
      <c r="M21" s="10"/>
      <c r="N21" s="39"/>
      <c r="O21" s="48" t="str">
        <f>+N18</f>
        <v>xxx.xx</v>
      </c>
    </row>
    <row r="22" ht="15.75" customHeight="1">
      <c r="C22" s="41"/>
      <c r="D22" s="47">
        <v>231.0</v>
      </c>
      <c r="E22" s="44" t="s">
        <v>1272</v>
      </c>
      <c r="F22" s="44"/>
      <c r="G22" s="44"/>
      <c r="H22" s="44"/>
      <c r="I22" s="44"/>
      <c r="N22" s="45"/>
      <c r="O22" s="40"/>
    </row>
    <row r="23" ht="18.75" customHeight="1">
      <c r="D23" s="236" t="s">
        <v>1300</v>
      </c>
      <c r="N23" s="50"/>
      <c r="O23" s="51"/>
    </row>
    <row r="24" ht="15.75" customHeight="1"/>
    <row r="25" ht="14.25" customHeight="1">
      <c r="A25" s="56"/>
      <c r="B25" s="56"/>
      <c r="C25" s="56"/>
      <c r="D25" s="56"/>
      <c r="E25" s="56"/>
      <c r="F25" s="94"/>
      <c r="G25" s="94"/>
      <c r="H25" s="56"/>
      <c r="I25" s="56"/>
      <c r="J25" s="56"/>
      <c r="K25" s="56"/>
      <c r="L25" s="56"/>
      <c r="M25" s="56"/>
      <c r="N25" s="56"/>
      <c r="O25" s="56"/>
      <c r="P25" s="56"/>
      <c r="Q25" s="56"/>
    </row>
    <row r="26" ht="15.75" customHeight="1">
      <c r="C26" s="36" t="s">
        <v>33</v>
      </c>
      <c r="D26" s="3"/>
      <c r="E26" s="3"/>
      <c r="F26" s="3"/>
      <c r="G26" s="3"/>
      <c r="H26" s="3"/>
      <c r="I26" s="3"/>
      <c r="J26" s="3"/>
      <c r="K26" s="3"/>
      <c r="L26" s="3"/>
      <c r="M26" s="4"/>
      <c r="N26" s="37" t="s">
        <v>34</v>
      </c>
      <c r="O26" s="38" t="s">
        <v>35</v>
      </c>
    </row>
    <row r="27" ht="15.75" customHeight="1">
      <c r="C27" s="9">
        <v>92.0</v>
      </c>
      <c r="D27" s="9" t="s">
        <v>702</v>
      </c>
      <c r="E27" s="10"/>
      <c r="F27" s="10"/>
      <c r="G27" s="10"/>
      <c r="H27" s="10"/>
      <c r="I27" s="10"/>
      <c r="J27" s="10"/>
      <c r="K27" s="10"/>
      <c r="L27" s="10"/>
      <c r="M27" s="10"/>
      <c r="N27" s="39" t="str">
        <f>+O21</f>
        <v>xxx.xx</v>
      </c>
      <c r="O27" s="40"/>
    </row>
    <row r="28" ht="15.75" customHeight="1">
      <c r="C28" s="41"/>
      <c r="D28" s="47">
        <v>921.0</v>
      </c>
      <c r="E28" s="44" t="s">
        <v>1301</v>
      </c>
      <c r="F28" s="44"/>
      <c r="G28" s="44"/>
      <c r="H28" s="44"/>
      <c r="I28" s="44"/>
      <c r="N28" s="45"/>
      <c r="O28" s="40"/>
    </row>
    <row r="29" ht="15.75" customHeight="1">
      <c r="C29" s="41"/>
      <c r="D29" s="44">
        <v>922.0</v>
      </c>
      <c r="E29" s="53" t="s">
        <v>311</v>
      </c>
      <c r="F29" s="44"/>
      <c r="G29" s="44"/>
      <c r="H29" s="44"/>
      <c r="I29" s="44"/>
      <c r="N29" s="45"/>
      <c r="O29" s="40"/>
    </row>
    <row r="30" ht="15.75" customHeight="1">
      <c r="C30" s="41"/>
      <c r="D30" s="44">
        <v>923.0</v>
      </c>
      <c r="E30" s="53" t="s">
        <v>1302</v>
      </c>
      <c r="F30" s="44"/>
      <c r="G30" s="44"/>
      <c r="H30" s="44"/>
      <c r="I30" s="44"/>
      <c r="N30" s="45"/>
      <c r="O30" s="40"/>
    </row>
    <row r="31" ht="15.75" customHeight="1">
      <c r="C31" s="8">
        <v>79.0</v>
      </c>
      <c r="D31" s="9" t="s">
        <v>1303</v>
      </c>
      <c r="E31" s="10"/>
      <c r="F31" s="10"/>
      <c r="G31" s="10"/>
      <c r="H31" s="10"/>
      <c r="I31" s="10"/>
      <c r="J31" s="10"/>
      <c r="K31" s="10"/>
      <c r="L31" s="10"/>
      <c r="M31" s="10"/>
      <c r="N31" s="39"/>
      <c r="O31" s="48" t="str">
        <f>+N27</f>
        <v>xxx.xx</v>
      </c>
    </row>
    <row r="32" ht="18.75" customHeight="1">
      <c r="D32" s="236" t="s">
        <v>1304</v>
      </c>
      <c r="N32" s="50"/>
      <c r="O32" s="51"/>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C17:M17"/>
    <mergeCell ref="D23:M23"/>
    <mergeCell ref="C26:M26"/>
    <mergeCell ref="D32:M32"/>
    <mergeCell ref="B1:E1"/>
    <mergeCell ref="F1:G1"/>
    <mergeCell ref="B2:O2"/>
    <mergeCell ref="B5:O5"/>
    <mergeCell ref="C8:O8"/>
    <mergeCell ref="C13:O13"/>
    <mergeCell ref="C14:O14"/>
  </mergeCells>
  <printOptions/>
  <pageMargins bottom="0.75" footer="0.0" header="0.0" left="0.7" right="0.7" top="0.75"/>
  <pageSetup paperSize="9" orientation="portrait"/>
  <drawing r:id="rId1"/>
</worksheet>
</file>

<file path=xl/worksheets/sheet5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71"/>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1305</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1306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1307</v>
      </c>
      <c r="G7" s="61"/>
      <c r="H7" s="61"/>
      <c r="I7" s="61"/>
      <c r="J7" s="61"/>
      <c r="K7" s="61"/>
      <c r="L7" s="61"/>
      <c r="M7" s="61"/>
      <c r="N7" s="61"/>
      <c r="O7" s="61"/>
      <c r="P7" s="56"/>
      <c r="Q7" s="56"/>
    </row>
    <row r="8" ht="50.25" customHeight="1">
      <c r="A8" s="56"/>
      <c r="B8" s="14"/>
      <c r="C8" s="62" t="s">
        <v>1308</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63"/>
      <c r="D12" s="56"/>
      <c r="E12" s="56"/>
      <c r="F12" s="56"/>
      <c r="G12" s="56"/>
      <c r="H12" s="56"/>
      <c r="I12" s="64"/>
      <c r="J12" s="64"/>
      <c r="K12" s="56"/>
      <c r="L12" s="56"/>
      <c r="M12" s="56"/>
      <c r="N12" s="56"/>
      <c r="O12" s="56"/>
      <c r="P12" s="56"/>
      <c r="Q12" s="56"/>
    </row>
    <row r="13" ht="64.5" customHeight="1">
      <c r="A13" s="56"/>
      <c r="B13" s="56"/>
      <c r="C13" s="62" t="s">
        <v>1309</v>
      </c>
      <c r="P13" s="67"/>
      <c r="Q13" s="56"/>
    </row>
    <row r="14">
      <c r="A14" s="56"/>
      <c r="B14" s="56"/>
      <c r="C14" s="63"/>
      <c r="D14" s="56"/>
      <c r="E14" s="56"/>
      <c r="F14" s="56"/>
      <c r="G14" s="56"/>
      <c r="H14" s="135"/>
      <c r="I14" s="64"/>
      <c r="J14" s="64"/>
      <c r="K14" s="56"/>
      <c r="L14" s="56"/>
      <c r="M14" s="56"/>
      <c r="N14" s="56"/>
      <c r="O14" s="56"/>
      <c r="P14" s="56"/>
      <c r="Q14" s="56"/>
    </row>
    <row r="15" ht="14.25" customHeight="1">
      <c r="A15" s="56"/>
      <c r="B15" s="56"/>
      <c r="C15" s="56"/>
      <c r="D15" s="56"/>
      <c r="E15" s="56"/>
      <c r="F15" s="94"/>
      <c r="G15" s="94"/>
      <c r="H15" s="56"/>
      <c r="I15" s="56"/>
      <c r="J15" s="56"/>
      <c r="K15" s="56"/>
      <c r="L15" s="56"/>
      <c r="M15" s="56"/>
      <c r="N15" s="56"/>
      <c r="O15" s="56"/>
      <c r="P15" s="56"/>
      <c r="Q15" s="56"/>
    </row>
    <row r="16">
      <c r="C16" s="36" t="s">
        <v>33</v>
      </c>
      <c r="D16" s="3"/>
      <c r="E16" s="3"/>
      <c r="F16" s="3"/>
      <c r="G16" s="3"/>
      <c r="H16" s="3"/>
      <c r="I16" s="3"/>
      <c r="J16" s="3"/>
      <c r="K16" s="3"/>
      <c r="L16" s="3"/>
      <c r="M16" s="4"/>
      <c r="N16" s="37" t="s">
        <v>34</v>
      </c>
      <c r="O16" s="38" t="s">
        <v>35</v>
      </c>
    </row>
    <row r="17">
      <c r="C17" s="9">
        <v>60.0</v>
      </c>
      <c r="D17" s="9" t="s">
        <v>254</v>
      </c>
      <c r="E17" s="10"/>
      <c r="F17" s="10"/>
      <c r="G17" s="10"/>
      <c r="H17" s="10"/>
      <c r="I17" s="10"/>
      <c r="J17" s="10"/>
      <c r="K17" s="10"/>
      <c r="L17" s="10"/>
      <c r="M17" s="10"/>
      <c r="N17" s="39">
        <v>13000.0</v>
      </c>
      <c r="O17" s="40"/>
    </row>
    <row r="18">
      <c r="C18" s="41"/>
      <c r="D18" s="47">
        <v>603.0</v>
      </c>
      <c r="E18" s="44" t="s">
        <v>1310</v>
      </c>
      <c r="F18" s="44"/>
      <c r="G18" s="44"/>
      <c r="H18" s="44"/>
      <c r="I18" s="44"/>
      <c r="N18" s="45"/>
      <c r="O18" s="40"/>
    </row>
    <row r="19">
      <c r="C19" s="41"/>
      <c r="D19" s="47"/>
      <c r="E19" s="44">
        <v>6032.0</v>
      </c>
      <c r="F19" s="44" t="s">
        <v>1311</v>
      </c>
      <c r="G19" s="44"/>
      <c r="H19" s="44"/>
      <c r="I19" s="44"/>
      <c r="N19" s="45"/>
      <c r="O19" s="40"/>
    </row>
    <row r="20">
      <c r="C20" s="9">
        <v>40.0</v>
      </c>
      <c r="D20" s="9" t="s">
        <v>44</v>
      </c>
      <c r="E20" s="10"/>
      <c r="F20" s="10"/>
      <c r="G20" s="10"/>
      <c r="H20" s="10"/>
      <c r="I20" s="10"/>
      <c r="J20" s="10"/>
      <c r="K20" s="10"/>
      <c r="L20" s="10"/>
      <c r="M20" s="10"/>
      <c r="N20" s="39">
        <v>2470.0</v>
      </c>
      <c r="O20" s="40"/>
    </row>
    <row r="21" ht="15.75" customHeight="1">
      <c r="C21" s="41"/>
      <c r="D21" s="47">
        <v>401.0</v>
      </c>
      <c r="E21" s="44" t="s">
        <v>45</v>
      </c>
      <c r="F21" s="44"/>
      <c r="G21" s="44"/>
      <c r="H21" s="44"/>
      <c r="I21" s="44"/>
      <c r="N21" s="45"/>
      <c r="O21" s="40"/>
    </row>
    <row r="22" ht="15.75" customHeight="1">
      <c r="C22" s="41"/>
      <c r="D22" s="47"/>
      <c r="E22" s="44">
        <v>4011.0</v>
      </c>
      <c r="F22" s="44" t="s">
        <v>46</v>
      </c>
      <c r="G22" s="44"/>
      <c r="H22" s="44"/>
      <c r="I22" s="44"/>
      <c r="N22" s="45"/>
      <c r="O22" s="40"/>
    </row>
    <row r="23" ht="15.75" customHeight="1">
      <c r="C23" s="41"/>
      <c r="D23" s="44"/>
      <c r="E23" s="44">
        <v>40111.0</v>
      </c>
      <c r="F23" s="44" t="s">
        <v>11</v>
      </c>
      <c r="G23" s="44"/>
      <c r="H23" s="44"/>
      <c r="I23" s="44"/>
      <c r="N23" s="45"/>
      <c r="O23" s="40"/>
    </row>
    <row r="24" ht="15.75" customHeight="1">
      <c r="C24" s="8">
        <v>46.0</v>
      </c>
      <c r="D24" s="9" t="s">
        <v>883</v>
      </c>
      <c r="E24" s="10"/>
      <c r="F24" s="10"/>
      <c r="G24" s="10"/>
      <c r="H24" s="10"/>
      <c r="I24" s="10"/>
      <c r="J24" s="10"/>
      <c r="K24" s="10"/>
      <c r="L24" s="10"/>
      <c r="M24" s="10"/>
      <c r="N24" s="39"/>
      <c r="O24" s="48">
        <v>15470.0</v>
      </c>
    </row>
    <row r="25" ht="15.75" customHeight="1">
      <c r="C25" s="41"/>
      <c r="D25" s="47">
        <v>465.0</v>
      </c>
      <c r="E25" s="44" t="s">
        <v>1312</v>
      </c>
      <c r="F25" s="44"/>
      <c r="G25" s="44"/>
      <c r="H25" s="44"/>
      <c r="I25" s="44"/>
      <c r="N25" s="45"/>
      <c r="O25" s="40"/>
    </row>
    <row r="26" ht="15.75" customHeight="1">
      <c r="C26" s="41"/>
      <c r="D26" s="47"/>
      <c r="E26" s="44">
        <v>4654.0</v>
      </c>
      <c r="F26" s="44" t="s">
        <v>423</v>
      </c>
      <c r="G26" s="44"/>
      <c r="H26" s="44"/>
      <c r="I26" s="44"/>
      <c r="N26" s="45"/>
      <c r="O26" s="40"/>
    </row>
    <row r="27" ht="18.75" customHeight="1">
      <c r="D27" s="236" t="s">
        <v>1313</v>
      </c>
      <c r="N27" s="50"/>
      <c r="O27" s="51"/>
    </row>
    <row r="28" ht="15.75" customHeight="1"/>
    <row r="29" ht="15.75" customHeight="1">
      <c r="A29" s="56"/>
      <c r="B29" s="56"/>
      <c r="C29" s="63"/>
      <c r="D29" s="56"/>
      <c r="E29" s="56"/>
      <c r="F29" s="56"/>
      <c r="G29" s="56"/>
      <c r="H29" s="135"/>
      <c r="I29" s="64"/>
      <c r="J29" s="64"/>
      <c r="K29" s="56"/>
      <c r="L29" s="56"/>
      <c r="M29" s="56"/>
      <c r="N29" s="56"/>
      <c r="O29" s="56"/>
      <c r="P29" s="56"/>
      <c r="Q29" s="56"/>
    </row>
    <row r="30" ht="15.75" customHeight="1">
      <c r="C30" s="36" t="s">
        <v>33</v>
      </c>
      <c r="D30" s="3"/>
      <c r="E30" s="3"/>
      <c r="F30" s="3"/>
      <c r="G30" s="3"/>
      <c r="H30" s="3"/>
      <c r="I30" s="3"/>
      <c r="J30" s="3"/>
      <c r="K30" s="3"/>
      <c r="L30" s="3"/>
      <c r="M30" s="4"/>
      <c r="N30" s="37" t="s">
        <v>34</v>
      </c>
      <c r="O30" s="38" t="s">
        <v>35</v>
      </c>
    </row>
    <row r="31" ht="15.75" customHeight="1">
      <c r="C31" s="9">
        <v>33.0</v>
      </c>
      <c r="D31" s="9" t="s">
        <v>504</v>
      </c>
      <c r="E31" s="10"/>
      <c r="F31" s="10"/>
      <c r="G31" s="10"/>
      <c r="H31" s="10"/>
      <c r="I31" s="10"/>
      <c r="J31" s="10"/>
      <c r="K31" s="10"/>
      <c r="L31" s="10"/>
      <c r="M31" s="10"/>
      <c r="N31" s="39">
        <v>13000.0</v>
      </c>
      <c r="O31" s="40"/>
    </row>
    <row r="32" ht="15.75" customHeight="1">
      <c r="C32" s="41"/>
      <c r="D32" s="47">
        <v>339.0</v>
      </c>
      <c r="E32" s="44" t="s">
        <v>506</v>
      </c>
      <c r="F32" s="44"/>
      <c r="G32" s="44"/>
      <c r="H32" s="44"/>
      <c r="I32" s="44"/>
      <c r="N32" s="45"/>
      <c r="O32" s="40"/>
    </row>
    <row r="33" ht="15.75" customHeight="1">
      <c r="D33" s="47"/>
      <c r="E33" s="44">
        <v>3392.0</v>
      </c>
      <c r="F33" s="44" t="s">
        <v>588</v>
      </c>
      <c r="G33" s="44"/>
      <c r="H33" s="44"/>
      <c r="I33" s="44"/>
      <c r="N33" s="45"/>
      <c r="O33" s="40"/>
    </row>
    <row r="34" ht="15.75" customHeight="1">
      <c r="C34" s="8">
        <v>72.0</v>
      </c>
      <c r="D34" s="9" t="s">
        <v>1314</v>
      </c>
      <c r="E34" s="10"/>
      <c r="F34" s="10"/>
      <c r="G34" s="10"/>
      <c r="H34" s="10"/>
      <c r="I34" s="10"/>
      <c r="J34" s="10"/>
      <c r="K34" s="10"/>
      <c r="L34" s="10"/>
      <c r="M34" s="10"/>
      <c r="N34" s="39"/>
      <c r="O34" s="48">
        <f>+N31</f>
        <v>13000</v>
      </c>
    </row>
    <row r="35" ht="15.75" customHeight="1">
      <c r="C35" s="41"/>
      <c r="D35" s="47">
        <v>722.0</v>
      </c>
      <c r="E35" s="44" t="s">
        <v>423</v>
      </c>
      <c r="F35" s="44"/>
      <c r="G35" s="44"/>
      <c r="H35" s="44"/>
      <c r="I35" s="44"/>
      <c r="N35" s="45"/>
      <c r="O35" s="40"/>
    </row>
    <row r="36" ht="15.75" customHeight="1">
      <c r="D36" s="47"/>
      <c r="E36" s="44">
        <v>7221.0</v>
      </c>
      <c r="F36" s="44" t="s">
        <v>424</v>
      </c>
      <c r="G36" s="44"/>
      <c r="H36" s="44"/>
      <c r="I36" s="44"/>
      <c r="N36" s="45"/>
      <c r="O36" s="40"/>
    </row>
    <row r="37" ht="18.75" customHeight="1">
      <c r="D37" s="236" t="s">
        <v>1315</v>
      </c>
      <c r="N37" s="50"/>
      <c r="O37" s="51"/>
    </row>
    <row r="38" ht="15.75" customHeight="1"/>
    <row r="39" ht="14.25" customHeight="1">
      <c r="A39" s="56"/>
      <c r="B39" s="56"/>
      <c r="C39" s="56"/>
      <c r="D39" s="56"/>
      <c r="E39" s="56"/>
      <c r="F39" s="94"/>
      <c r="G39" s="94"/>
      <c r="H39" s="56"/>
      <c r="I39" s="56"/>
      <c r="J39" s="56"/>
      <c r="K39" s="56"/>
      <c r="L39" s="56"/>
      <c r="M39" s="56"/>
      <c r="N39" s="56"/>
      <c r="O39" s="56"/>
      <c r="P39" s="56"/>
      <c r="Q39" s="56"/>
    </row>
    <row r="40" ht="15.75" customHeight="1">
      <c r="C40" s="36" t="s">
        <v>33</v>
      </c>
      <c r="D40" s="3"/>
      <c r="E40" s="3"/>
      <c r="F40" s="3"/>
      <c r="G40" s="3"/>
      <c r="H40" s="3"/>
      <c r="I40" s="3"/>
      <c r="J40" s="3"/>
      <c r="K40" s="3"/>
      <c r="L40" s="3"/>
      <c r="M40" s="4"/>
      <c r="N40" s="37" t="s">
        <v>34</v>
      </c>
      <c r="O40" s="38" t="s">
        <v>35</v>
      </c>
    </row>
    <row r="41" ht="15.75" customHeight="1">
      <c r="C41" s="9">
        <v>63.0</v>
      </c>
      <c r="D41" s="9" t="s">
        <v>1316</v>
      </c>
      <c r="E41" s="10"/>
      <c r="F41" s="10"/>
      <c r="G41" s="10"/>
      <c r="H41" s="10"/>
      <c r="I41" s="10"/>
      <c r="J41" s="10"/>
      <c r="K41" s="10"/>
      <c r="L41" s="10"/>
      <c r="M41" s="10"/>
      <c r="N41" s="39">
        <v>10600.0</v>
      </c>
      <c r="O41" s="40"/>
    </row>
    <row r="42" ht="15.75" customHeight="1">
      <c r="C42" s="41"/>
      <c r="D42" s="47">
        <v>638.0</v>
      </c>
      <c r="E42" s="44" t="s">
        <v>1317</v>
      </c>
      <c r="F42" s="44"/>
      <c r="G42" s="44"/>
      <c r="H42" s="44"/>
      <c r="I42" s="44"/>
      <c r="N42" s="45"/>
      <c r="O42" s="40"/>
    </row>
    <row r="43" ht="15.75" customHeight="1">
      <c r="C43" s="9">
        <v>40.0</v>
      </c>
      <c r="D43" s="9" t="s">
        <v>44</v>
      </c>
      <c r="E43" s="10"/>
      <c r="F43" s="10"/>
      <c r="G43" s="10"/>
      <c r="H43" s="10"/>
      <c r="I43" s="10"/>
      <c r="J43" s="10"/>
      <c r="K43" s="10"/>
      <c r="L43" s="10"/>
      <c r="M43" s="10"/>
      <c r="N43" s="39">
        <v>2014.0</v>
      </c>
      <c r="O43" s="40"/>
    </row>
    <row r="44" ht="15.75" customHeight="1">
      <c r="C44" s="41"/>
      <c r="D44" s="47">
        <v>401.0</v>
      </c>
      <c r="E44" s="44" t="s">
        <v>45</v>
      </c>
      <c r="F44" s="44"/>
      <c r="G44" s="44"/>
      <c r="H44" s="44"/>
      <c r="I44" s="44"/>
      <c r="N44" s="45"/>
      <c r="O44" s="40"/>
    </row>
    <row r="45" ht="15.75" customHeight="1">
      <c r="C45" s="41"/>
      <c r="D45" s="47"/>
      <c r="E45" s="44">
        <v>4011.0</v>
      </c>
      <c r="F45" s="44" t="s">
        <v>46</v>
      </c>
      <c r="G45" s="44"/>
      <c r="H45" s="44"/>
      <c r="I45" s="44"/>
      <c r="N45" s="45"/>
      <c r="O45" s="40"/>
    </row>
    <row r="46" ht="15.75" customHeight="1">
      <c r="C46" s="41"/>
      <c r="D46" s="44"/>
      <c r="E46" s="44">
        <v>40111.0</v>
      </c>
      <c r="F46" s="44" t="s">
        <v>11</v>
      </c>
      <c r="G46" s="44"/>
      <c r="H46" s="44"/>
      <c r="I46" s="44"/>
      <c r="N46" s="45"/>
      <c r="O46" s="40"/>
    </row>
    <row r="47" ht="15.75" customHeight="1">
      <c r="C47" s="8">
        <v>46.0</v>
      </c>
      <c r="D47" s="9" t="s">
        <v>883</v>
      </c>
      <c r="E47" s="10"/>
      <c r="F47" s="10"/>
      <c r="G47" s="10"/>
      <c r="H47" s="10"/>
      <c r="I47" s="10"/>
      <c r="J47" s="10"/>
      <c r="K47" s="10"/>
      <c r="L47" s="10"/>
      <c r="M47" s="10"/>
      <c r="N47" s="39"/>
      <c r="O47" s="48">
        <v>12614.0</v>
      </c>
    </row>
    <row r="48" ht="15.75" customHeight="1">
      <c r="C48" s="41"/>
      <c r="D48" s="47">
        <v>465.0</v>
      </c>
      <c r="E48" s="44" t="s">
        <v>1312</v>
      </c>
      <c r="F48" s="44"/>
      <c r="G48" s="44"/>
      <c r="H48" s="44"/>
      <c r="I48" s="44"/>
      <c r="N48" s="45"/>
      <c r="O48" s="40"/>
    </row>
    <row r="49" ht="15.75" customHeight="1">
      <c r="C49" s="41"/>
      <c r="D49" s="47"/>
      <c r="E49" s="44">
        <v>4654.0</v>
      </c>
      <c r="F49" s="44" t="s">
        <v>423</v>
      </c>
      <c r="G49" s="44"/>
      <c r="H49" s="44"/>
      <c r="I49" s="44"/>
      <c r="N49" s="45"/>
      <c r="O49" s="40"/>
    </row>
    <row r="50" ht="18.75" customHeight="1">
      <c r="D50" s="236" t="s">
        <v>1318</v>
      </c>
      <c r="N50" s="50"/>
      <c r="O50" s="51"/>
    </row>
    <row r="51" ht="15.75" customHeight="1"/>
    <row r="52" ht="15.75" customHeight="1">
      <c r="A52" s="56"/>
      <c r="B52" s="56"/>
      <c r="C52" s="63"/>
      <c r="D52" s="56"/>
      <c r="E52" s="56"/>
      <c r="F52" s="56"/>
      <c r="G52" s="56"/>
      <c r="H52" s="135"/>
      <c r="I52" s="64"/>
      <c r="J52" s="64"/>
      <c r="K52" s="56"/>
      <c r="L52" s="56"/>
      <c r="M52" s="56"/>
      <c r="N52" s="56"/>
      <c r="O52" s="56"/>
      <c r="P52" s="56"/>
      <c r="Q52" s="56"/>
    </row>
    <row r="53" ht="15.75" customHeight="1">
      <c r="C53" s="36" t="s">
        <v>33</v>
      </c>
      <c r="D53" s="3"/>
      <c r="E53" s="3"/>
      <c r="F53" s="3"/>
      <c r="G53" s="3"/>
      <c r="H53" s="3"/>
      <c r="I53" s="3"/>
      <c r="J53" s="3"/>
      <c r="K53" s="3"/>
      <c r="L53" s="3"/>
      <c r="M53" s="4"/>
      <c r="N53" s="37" t="s">
        <v>34</v>
      </c>
      <c r="O53" s="38" t="s">
        <v>35</v>
      </c>
    </row>
    <row r="54" ht="15.75" customHeight="1">
      <c r="C54" s="9">
        <v>33.0</v>
      </c>
      <c r="D54" s="9" t="s">
        <v>504</v>
      </c>
      <c r="E54" s="10"/>
      <c r="F54" s="10"/>
      <c r="G54" s="10"/>
      <c r="H54" s="10"/>
      <c r="I54" s="10"/>
      <c r="J54" s="10"/>
      <c r="K54" s="10"/>
      <c r="L54" s="10"/>
      <c r="M54" s="10"/>
      <c r="N54" s="39">
        <v>10600.0</v>
      </c>
      <c r="O54" s="40"/>
    </row>
    <row r="55" ht="15.75" customHeight="1">
      <c r="C55" s="41"/>
      <c r="D55" s="47">
        <v>339.0</v>
      </c>
      <c r="E55" s="44" t="s">
        <v>506</v>
      </c>
      <c r="F55" s="44"/>
      <c r="G55" s="44"/>
      <c r="H55" s="44"/>
      <c r="I55" s="44"/>
      <c r="N55" s="45"/>
      <c r="O55" s="40"/>
    </row>
    <row r="56" ht="15.75" customHeight="1">
      <c r="D56" s="47"/>
      <c r="E56" s="44">
        <v>3392.0</v>
      </c>
      <c r="F56" s="44" t="s">
        <v>588</v>
      </c>
      <c r="G56" s="44"/>
      <c r="H56" s="44"/>
      <c r="I56" s="44"/>
      <c r="N56" s="45"/>
      <c r="O56" s="40"/>
    </row>
    <row r="57" ht="15.75" customHeight="1">
      <c r="C57" s="8">
        <v>72.0</v>
      </c>
      <c r="D57" s="9" t="s">
        <v>1314</v>
      </c>
      <c r="E57" s="10"/>
      <c r="F57" s="10"/>
      <c r="G57" s="10"/>
      <c r="H57" s="10"/>
      <c r="I57" s="10"/>
      <c r="J57" s="10"/>
      <c r="K57" s="10"/>
      <c r="L57" s="10"/>
      <c r="M57" s="10"/>
      <c r="N57" s="39"/>
      <c r="O57" s="48">
        <f>+N54</f>
        <v>10600</v>
      </c>
    </row>
    <row r="58" ht="15.75" customHeight="1">
      <c r="C58" s="41"/>
      <c r="D58" s="47">
        <v>722.0</v>
      </c>
      <c r="E58" s="44" t="s">
        <v>423</v>
      </c>
      <c r="F58" s="44"/>
      <c r="G58" s="44"/>
      <c r="H58" s="44"/>
      <c r="I58" s="44"/>
      <c r="N58" s="45"/>
      <c r="O58" s="40"/>
    </row>
    <row r="59" ht="15.75" customHeight="1">
      <c r="D59" s="47"/>
      <c r="E59" s="44">
        <v>7221.0</v>
      </c>
      <c r="F59" s="44" t="s">
        <v>424</v>
      </c>
      <c r="G59" s="44"/>
      <c r="H59" s="44"/>
      <c r="I59" s="44"/>
      <c r="N59" s="45"/>
      <c r="O59" s="40"/>
    </row>
    <row r="60" ht="18.75" customHeight="1">
      <c r="D60" s="236" t="s">
        <v>1319</v>
      </c>
      <c r="N60" s="50"/>
      <c r="O60" s="51"/>
    </row>
    <row r="61" ht="15.75" customHeight="1"/>
    <row r="62" ht="75.75" customHeight="1">
      <c r="A62" s="56"/>
      <c r="B62" s="56"/>
      <c r="C62" s="62" t="s">
        <v>1320</v>
      </c>
      <c r="P62" s="67"/>
      <c r="Q62" s="56"/>
    </row>
    <row r="63" ht="75.0" customHeight="1">
      <c r="A63" s="56"/>
      <c r="B63" s="56"/>
      <c r="C63" s="62" t="s">
        <v>1321</v>
      </c>
      <c r="P63" s="67"/>
      <c r="Q63" s="56"/>
    </row>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6">
    <mergeCell ref="B1:E1"/>
    <mergeCell ref="F1:G1"/>
    <mergeCell ref="B2:O2"/>
    <mergeCell ref="B5:O5"/>
    <mergeCell ref="C8:O8"/>
    <mergeCell ref="C13:O13"/>
    <mergeCell ref="C16:M16"/>
    <mergeCell ref="C62:O62"/>
    <mergeCell ref="C63:O63"/>
    <mergeCell ref="D27:M27"/>
    <mergeCell ref="C30:M30"/>
    <mergeCell ref="D37:M37"/>
    <mergeCell ref="C40:M40"/>
    <mergeCell ref="D50:M50"/>
    <mergeCell ref="C53:M53"/>
    <mergeCell ref="D60:M60"/>
  </mergeCells>
  <printOptions/>
  <pageMargins bottom="0.75" footer="0.0" header="0.0" left="0.7" right="0.7" top="0.75"/>
  <pageSetup paperSize="9" orientation="portrait"/>
  <drawing r:id="rId1"/>
</worksheet>
</file>

<file path=xl/worksheets/sheet6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1322</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1323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1:E1"/>
    <mergeCell ref="F1:G1"/>
    <mergeCell ref="B2:O2"/>
    <mergeCell ref="B5:O5"/>
  </mergeCells>
  <printOptions/>
  <pageMargins bottom="0.75" footer="0.0" header="0.0" left="0.7" right="0.7" top="0.75"/>
  <pageSetup paperSize="9" orientation="portrait"/>
  <drawing r:id="rId1"/>
</worksheet>
</file>

<file path=xl/worksheets/sheet6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5.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1324</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1325</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1326</v>
      </c>
      <c r="G7" s="61"/>
      <c r="H7" s="61"/>
      <c r="I7" s="61"/>
      <c r="J7" s="61"/>
      <c r="K7" s="61"/>
      <c r="L7" s="61"/>
      <c r="M7" s="61"/>
      <c r="N7" s="61"/>
      <c r="O7" s="61"/>
      <c r="P7" s="56"/>
      <c r="Q7" s="56"/>
    </row>
    <row r="8" ht="50.25" customHeight="1">
      <c r="A8" s="56"/>
      <c r="B8" s="14"/>
      <c r="C8" s="62" t="s">
        <v>1327</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63"/>
      <c r="D12" s="56"/>
      <c r="E12" s="56"/>
      <c r="F12" s="56"/>
      <c r="G12" s="56"/>
      <c r="H12" s="56"/>
      <c r="I12" s="64"/>
      <c r="J12" s="64"/>
      <c r="K12" s="56"/>
      <c r="L12" s="56"/>
      <c r="M12" s="56"/>
      <c r="N12" s="56"/>
      <c r="O12" s="56"/>
      <c r="P12" s="56"/>
      <c r="Q12" s="56"/>
    </row>
    <row r="13" ht="64.5" customHeight="1">
      <c r="A13" s="56"/>
      <c r="B13" s="56"/>
      <c r="C13" s="62" t="s">
        <v>1328</v>
      </c>
      <c r="P13" s="67"/>
      <c r="Q13" s="56"/>
    </row>
    <row r="14">
      <c r="A14" s="56"/>
      <c r="B14" s="56"/>
      <c r="C14" s="63"/>
      <c r="D14" s="56"/>
      <c r="E14" s="56"/>
      <c r="F14" s="56"/>
      <c r="G14" s="56"/>
      <c r="H14" s="135"/>
      <c r="I14" s="64"/>
      <c r="J14" s="64"/>
      <c r="K14" s="56"/>
      <c r="L14" s="56"/>
      <c r="M14" s="56"/>
      <c r="N14" s="56"/>
      <c r="O14" s="56"/>
      <c r="P14" s="56"/>
      <c r="Q14" s="56"/>
    </row>
    <row r="15">
      <c r="A15" s="56"/>
      <c r="B15" s="56"/>
      <c r="C15" s="63" t="s">
        <v>1329</v>
      </c>
      <c r="D15" s="56"/>
      <c r="E15" s="56"/>
      <c r="F15" s="56"/>
      <c r="G15" s="56"/>
      <c r="H15" s="135"/>
      <c r="I15" s="64"/>
      <c r="J15" s="64"/>
      <c r="K15" s="56"/>
      <c r="L15" s="56"/>
      <c r="M15" s="56"/>
      <c r="N15" s="56"/>
      <c r="O15" s="56"/>
      <c r="P15" s="56"/>
      <c r="Q15" s="5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8">
        <v>12.0</v>
      </c>
      <c r="D18" s="9" t="s">
        <v>85</v>
      </c>
      <c r="E18" s="10"/>
      <c r="F18" s="10"/>
      <c r="G18" s="10"/>
      <c r="H18" s="10"/>
      <c r="I18" s="10"/>
      <c r="J18" s="10"/>
      <c r="K18" s="10"/>
      <c r="L18" s="10"/>
      <c r="M18" s="10"/>
      <c r="N18" s="39">
        <v>825000.0</v>
      </c>
      <c r="O18" s="40"/>
    </row>
    <row r="19">
      <c r="C19" s="41"/>
      <c r="D19" s="47">
        <v>121.0</v>
      </c>
      <c r="E19" s="44" t="s">
        <v>86</v>
      </c>
      <c r="F19" s="44"/>
      <c r="G19" s="44"/>
      <c r="H19" s="44"/>
      <c r="I19" s="44"/>
      <c r="N19" s="45"/>
      <c r="O19" s="40"/>
    </row>
    <row r="20">
      <c r="C20" s="41"/>
      <c r="D20" s="44"/>
      <c r="E20" s="44">
        <v>1212.0</v>
      </c>
      <c r="F20" s="44" t="s">
        <v>1284</v>
      </c>
      <c r="G20" s="44"/>
      <c r="H20" s="44"/>
      <c r="I20" s="44"/>
      <c r="N20" s="45"/>
      <c r="O20" s="40"/>
    </row>
    <row r="21" ht="15.75" customHeight="1">
      <c r="C21" s="9">
        <v>70.0</v>
      </c>
      <c r="D21" s="9" t="s">
        <v>48</v>
      </c>
      <c r="E21" s="10"/>
      <c r="F21" s="10"/>
      <c r="G21" s="10"/>
      <c r="H21" s="10"/>
      <c r="I21" s="10"/>
      <c r="J21" s="10"/>
      <c r="K21" s="10"/>
      <c r="L21" s="10"/>
      <c r="M21" s="10"/>
      <c r="N21" s="39"/>
      <c r="O21" s="48">
        <f>+N18</f>
        <v>825000</v>
      </c>
    </row>
    <row r="22" ht="15.75" customHeight="1">
      <c r="C22" s="41"/>
      <c r="D22" s="47">
        <v>701.0</v>
      </c>
      <c r="E22" s="44" t="s">
        <v>49</v>
      </c>
      <c r="F22" s="44"/>
      <c r="G22" s="44"/>
      <c r="H22" s="44"/>
      <c r="I22" s="44"/>
      <c r="N22" s="45"/>
      <c r="O22" s="40"/>
    </row>
    <row r="23" ht="15.75" customHeight="1">
      <c r="C23" s="41"/>
      <c r="D23" s="47"/>
      <c r="E23" s="44">
        <v>7011.0</v>
      </c>
      <c r="F23" s="44" t="s">
        <v>89</v>
      </c>
      <c r="G23" s="44"/>
      <c r="H23" s="44"/>
      <c r="I23" s="44"/>
      <c r="N23" s="45"/>
      <c r="O23" s="40"/>
    </row>
    <row r="24" ht="15.75" customHeight="1">
      <c r="C24" s="41"/>
      <c r="D24" s="44"/>
      <c r="E24" s="44">
        <v>70111.0</v>
      </c>
      <c r="F24" s="44" t="s">
        <v>51</v>
      </c>
      <c r="G24" s="44"/>
      <c r="H24" s="44"/>
      <c r="I24" s="44"/>
      <c r="N24" s="45"/>
      <c r="O24" s="40"/>
    </row>
    <row r="25" ht="18.75" customHeight="1">
      <c r="D25" s="236" t="s">
        <v>1330</v>
      </c>
      <c r="N25" s="50"/>
      <c r="O25" s="51"/>
    </row>
    <row r="26" ht="15.75" customHeight="1"/>
    <row r="27" ht="15.75" customHeight="1">
      <c r="A27" s="56"/>
      <c r="B27" s="56"/>
      <c r="C27" s="63"/>
      <c r="D27" s="56"/>
      <c r="E27" s="56"/>
      <c r="F27" s="56"/>
      <c r="G27" s="56"/>
      <c r="H27" s="135"/>
      <c r="I27" s="64"/>
      <c r="J27" s="64"/>
      <c r="K27" s="56"/>
      <c r="L27" s="56"/>
      <c r="M27" s="56"/>
      <c r="N27" s="56"/>
      <c r="O27" s="56"/>
      <c r="P27" s="56"/>
      <c r="Q27" s="56"/>
    </row>
    <row r="28" ht="15.75" customHeight="1">
      <c r="C28" s="36" t="s">
        <v>33</v>
      </c>
      <c r="D28" s="3"/>
      <c r="E28" s="3"/>
      <c r="F28" s="3"/>
      <c r="G28" s="3"/>
      <c r="H28" s="3"/>
      <c r="I28" s="3"/>
      <c r="J28" s="3"/>
      <c r="K28" s="3"/>
      <c r="L28" s="3"/>
      <c r="M28" s="4"/>
      <c r="N28" s="37" t="s">
        <v>34</v>
      </c>
      <c r="O28" s="38" t="s">
        <v>35</v>
      </c>
    </row>
    <row r="29" ht="15.75" customHeight="1">
      <c r="C29" s="8">
        <v>69.0</v>
      </c>
      <c r="D29" s="9" t="s">
        <v>91</v>
      </c>
      <c r="E29" s="10"/>
      <c r="F29" s="10"/>
      <c r="G29" s="10"/>
      <c r="H29" s="10"/>
      <c r="I29" s="10"/>
      <c r="J29" s="10"/>
      <c r="K29" s="10"/>
      <c r="L29" s="10"/>
      <c r="M29" s="10"/>
      <c r="N29" s="39">
        <v>725000.0</v>
      </c>
      <c r="O29" s="40"/>
    </row>
    <row r="30" ht="15.75" customHeight="1">
      <c r="C30" s="41"/>
      <c r="D30" s="47">
        <v>691.0</v>
      </c>
      <c r="E30" s="44" t="s">
        <v>92</v>
      </c>
      <c r="F30" s="44"/>
      <c r="G30" s="44"/>
      <c r="H30" s="44"/>
      <c r="I30" s="44"/>
      <c r="N30" s="45"/>
      <c r="O30" s="40"/>
    </row>
    <row r="31" ht="15.75" customHeight="1">
      <c r="C31" s="41"/>
      <c r="D31" s="44"/>
      <c r="E31" s="53">
        <v>6911.0</v>
      </c>
      <c r="F31" s="44" t="s">
        <v>93</v>
      </c>
      <c r="H31" s="44"/>
      <c r="I31" s="44"/>
      <c r="N31" s="45"/>
      <c r="O31" s="40"/>
    </row>
    <row r="32" ht="15.75" customHeight="1">
      <c r="E32" s="44">
        <v>69111.0</v>
      </c>
      <c r="F32" s="44" t="s">
        <v>51</v>
      </c>
      <c r="G32" s="44"/>
      <c r="H32" s="44"/>
      <c r="I32" s="44"/>
      <c r="N32" s="45"/>
      <c r="O32" s="40"/>
    </row>
    <row r="33" ht="15.75" customHeight="1">
      <c r="C33" s="8">
        <v>20.0</v>
      </c>
      <c r="D33" s="9" t="s">
        <v>94</v>
      </c>
      <c r="E33" s="10"/>
      <c r="F33" s="10"/>
      <c r="G33" s="10"/>
      <c r="H33" s="10"/>
      <c r="I33" s="10"/>
      <c r="J33" s="10"/>
      <c r="K33" s="10"/>
      <c r="L33" s="10"/>
      <c r="M33" s="10"/>
      <c r="N33" s="39"/>
      <c r="O33" s="48">
        <f>+N29</f>
        <v>725000</v>
      </c>
    </row>
    <row r="34" ht="15.75" customHeight="1">
      <c r="C34" s="41"/>
      <c r="D34" s="47">
        <v>201.0</v>
      </c>
      <c r="E34" s="44" t="s">
        <v>92</v>
      </c>
      <c r="F34" s="44"/>
      <c r="G34" s="44"/>
      <c r="H34" s="44"/>
      <c r="I34" s="44"/>
      <c r="N34" s="45"/>
      <c r="O34" s="40"/>
    </row>
    <row r="35" ht="15.75" customHeight="1">
      <c r="C35" s="41"/>
      <c r="D35" s="44"/>
      <c r="E35" s="53">
        <v>2011.0</v>
      </c>
      <c r="F35" s="44" t="s">
        <v>92</v>
      </c>
      <c r="G35" s="44"/>
      <c r="H35" s="44"/>
      <c r="I35" s="44"/>
      <c r="N35" s="45"/>
      <c r="O35" s="40"/>
    </row>
    <row r="36" ht="15.75" customHeight="1">
      <c r="C36" s="41"/>
      <c r="D36" s="44"/>
      <c r="E36" s="44">
        <v>20111.0</v>
      </c>
      <c r="F36" s="44" t="s">
        <v>73</v>
      </c>
      <c r="G36" s="44"/>
      <c r="H36" s="44"/>
      <c r="I36" s="44"/>
      <c r="N36" s="45"/>
      <c r="O36" s="40"/>
    </row>
    <row r="37" ht="18.75" customHeight="1">
      <c r="D37" s="236" t="s">
        <v>1331</v>
      </c>
      <c r="N37" s="50"/>
      <c r="O37" s="51"/>
    </row>
    <row r="38" ht="15.75" customHeight="1"/>
    <row r="39" ht="14.25" customHeight="1">
      <c r="A39" s="56"/>
      <c r="B39" s="56"/>
      <c r="C39" s="56"/>
      <c r="D39" s="56"/>
      <c r="E39" s="56"/>
      <c r="F39" s="94"/>
      <c r="G39" s="94"/>
      <c r="H39" s="56"/>
      <c r="I39" s="56"/>
      <c r="J39" s="56"/>
      <c r="K39" s="56"/>
      <c r="L39" s="56"/>
      <c r="M39" s="56"/>
      <c r="N39" s="56"/>
      <c r="O39" s="56"/>
      <c r="P39" s="56"/>
      <c r="Q39" s="56"/>
    </row>
    <row r="40" ht="15.75" customHeight="1"/>
    <row r="41" ht="15.75" customHeight="1">
      <c r="A41" s="56"/>
      <c r="B41" s="56"/>
      <c r="C41" s="63" t="s">
        <v>1332</v>
      </c>
      <c r="D41" s="56"/>
      <c r="E41" s="56"/>
      <c r="F41" s="56"/>
      <c r="G41" s="56"/>
      <c r="H41" s="135"/>
      <c r="I41" s="64"/>
      <c r="J41" s="64"/>
      <c r="K41" s="56"/>
      <c r="L41" s="56"/>
      <c r="M41" s="56"/>
      <c r="N41" s="56"/>
      <c r="O41" s="56"/>
      <c r="P41" s="56"/>
      <c r="Q41" s="56"/>
    </row>
    <row r="42" ht="14.25" customHeight="1">
      <c r="A42" s="56"/>
      <c r="B42" s="56"/>
      <c r="C42" s="56"/>
      <c r="D42" s="56"/>
      <c r="E42" s="56"/>
      <c r="F42" s="94"/>
      <c r="G42" s="94"/>
      <c r="H42" s="56"/>
      <c r="I42" s="56"/>
      <c r="J42" s="56"/>
      <c r="K42" s="56"/>
      <c r="L42" s="56"/>
      <c r="M42" s="56"/>
      <c r="N42" s="56"/>
      <c r="O42" s="56"/>
      <c r="P42" s="56"/>
      <c r="Q42" s="56"/>
    </row>
    <row r="43" ht="15.75" customHeight="1">
      <c r="C43" s="36" t="s">
        <v>33</v>
      </c>
      <c r="D43" s="3"/>
      <c r="E43" s="3"/>
      <c r="F43" s="3"/>
      <c r="G43" s="3"/>
      <c r="H43" s="3"/>
      <c r="I43" s="3"/>
      <c r="J43" s="3"/>
      <c r="K43" s="3"/>
      <c r="L43" s="3"/>
      <c r="M43" s="4"/>
      <c r="N43" s="37" t="s">
        <v>34</v>
      </c>
      <c r="O43" s="38" t="s">
        <v>35</v>
      </c>
    </row>
    <row r="44" ht="15.75" customHeight="1">
      <c r="C44" s="8">
        <v>74.0</v>
      </c>
      <c r="D44" s="9" t="s">
        <v>1333</v>
      </c>
      <c r="E44" s="10"/>
      <c r="F44" s="10"/>
      <c r="G44" s="10"/>
      <c r="H44" s="10"/>
      <c r="I44" s="10"/>
      <c r="J44" s="10"/>
      <c r="K44" s="10"/>
      <c r="L44" s="10"/>
      <c r="M44" s="10"/>
      <c r="N44" s="39">
        <v>7600.0</v>
      </c>
      <c r="O44" s="40"/>
    </row>
    <row r="45" ht="15.75" customHeight="1">
      <c r="C45" s="41"/>
      <c r="D45" s="47">
        <v>741.0</v>
      </c>
      <c r="E45" s="44" t="s">
        <v>1334</v>
      </c>
      <c r="F45" s="44"/>
      <c r="G45" s="44"/>
      <c r="H45" s="44"/>
      <c r="I45" s="44"/>
      <c r="N45" s="45"/>
      <c r="O45" s="40"/>
    </row>
    <row r="46" ht="15.75" customHeight="1">
      <c r="C46" s="41"/>
      <c r="D46" s="44"/>
      <c r="E46" s="44">
        <v>7411.0</v>
      </c>
      <c r="F46" s="44" t="s">
        <v>51</v>
      </c>
      <c r="G46" s="44"/>
      <c r="H46" s="44"/>
      <c r="I46" s="44"/>
      <c r="N46" s="45"/>
      <c r="O46" s="40"/>
    </row>
    <row r="47" ht="15.75" customHeight="1">
      <c r="C47" s="8">
        <v>12.0</v>
      </c>
      <c r="D47" s="9" t="s">
        <v>85</v>
      </c>
      <c r="E47" s="10"/>
      <c r="F47" s="10"/>
      <c r="G47" s="10"/>
      <c r="H47" s="10"/>
      <c r="I47" s="10"/>
      <c r="J47" s="10"/>
      <c r="K47" s="10"/>
      <c r="L47" s="10"/>
      <c r="M47" s="10"/>
      <c r="N47" s="39"/>
      <c r="O47" s="48">
        <f>+N44</f>
        <v>7600</v>
      </c>
    </row>
    <row r="48" ht="15.75" customHeight="1">
      <c r="C48" s="41"/>
      <c r="D48" s="47">
        <v>121.0</v>
      </c>
      <c r="E48" s="44" t="s">
        <v>86</v>
      </c>
      <c r="F48" s="44"/>
      <c r="G48" s="44"/>
      <c r="H48" s="44"/>
      <c r="I48" s="44"/>
      <c r="N48" s="45"/>
      <c r="O48" s="40"/>
    </row>
    <row r="49" ht="15.75" customHeight="1">
      <c r="C49" s="41"/>
      <c r="D49" s="44"/>
      <c r="E49" s="44">
        <v>1212.0</v>
      </c>
      <c r="F49" s="44" t="s">
        <v>1284</v>
      </c>
      <c r="G49" s="44"/>
      <c r="H49" s="44"/>
      <c r="I49" s="44"/>
      <c r="N49" s="45"/>
      <c r="O49" s="40"/>
    </row>
    <row r="50" ht="18.75" customHeight="1">
      <c r="D50" s="236" t="s">
        <v>1335</v>
      </c>
      <c r="N50" s="50"/>
      <c r="O50" s="51"/>
    </row>
    <row r="51" ht="15.75" customHeight="1"/>
    <row r="52" ht="14.25" customHeight="1">
      <c r="A52" s="56"/>
      <c r="B52" s="56"/>
      <c r="C52" s="56"/>
      <c r="D52" s="56"/>
      <c r="E52" s="56"/>
      <c r="F52" s="94"/>
      <c r="G52" s="94"/>
      <c r="H52" s="56"/>
      <c r="I52" s="56"/>
      <c r="J52" s="56"/>
      <c r="K52" s="56"/>
      <c r="L52" s="56"/>
      <c r="M52" s="56"/>
      <c r="N52" s="56"/>
      <c r="O52" s="56"/>
      <c r="P52" s="56"/>
      <c r="Q52" s="56"/>
    </row>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2">
    <mergeCell ref="D25:M25"/>
    <mergeCell ref="C28:M28"/>
    <mergeCell ref="D37:M37"/>
    <mergeCell ref="C43:M43"/>
    <mergeCell ref="D50:M50"/>
    <mergeCell ref="B1:E1"/>
    <mergeCell ref="F1:G1"/>
    <mergeCell ref="B2:O2"/>
    <mergeCell ref="B5:O5"/>
    <mergeCell ref="C8:O8"/>
    <mergeCell ref="C13:O13"/>
    <mergeCell ref="C17:M17"/>
  </mergeCells>
  <printOptions/>
  <pageMargins bottom="0.75" footer="0.0" header="0.0" left="0.7" right="0.7" top="0.75"/>
  <pageSetup paperSize="9" orientation="portrait"/>
  <drawing r:id="rId1"/>
</worksheet>
</file>

<file path=xl/worksheets/sheet6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29"/>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1336</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1337</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1338</v>
      </c>
      <c r="G7" s="61"/>
      <c r="H7" s="61"/>
      <c r="I7" s="61"/>
      <c r="J7" s="61"/>
      <c r="K7" s="61"/>
      <c r="L7" s="61"/>
      <c r="M7" s="61"/>
      <c r="N7" s="61"/>
      <c r="O7" s="61"/>
      <c r="P7" s="56"/>
      <c r="Q7" s="56"/>
    </row>
    <row r="8" ht="50.25" customHeight="1">
      <c r="A8" s="56"/>
      <c r="B8" s="14"/>
      <c r="C8" s="62" t="s">
        <v>1339</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63"/>
      <c r="D12" s="56"/>
      <c r="E12" s="56"/>
      <c r="F12" s="56"/>
      <c r="G12" s="56"/>
      <c r="H12" s="56"/>
      <c r="I12" s="64"/>
      <c r="J12" s="64"/>
      <c r="K12" s="56"/>
      <c r="L12" s="56"/>
      <c r="M12" s="56"/>
      <c r="N12" s="56"/>
      <c r="O12" s="56"/>
      <c r="P12" s="56"/>
      <c r="Q12" s="56"/>
    </row>
    <row r="13" ht="64.5" customHeight="1">
      <c r="A13" s="56"/>
      <c r="B13" s="56"/>
      <c r="C13" s="62" t="s">
        <v>1340</v>
      </c>
      <c r="P13" s="67"/>
      <c r="Q13" s="56"/>
    </row>
    <row r="14" ht="40.5" customHeight="1">
      <c r="A14" s="56"/>
      <c r="B14" s="56"/>
      <c r="C14" s="62" t="s">
        <v>1341</v>
      </c>
      <c r="P14" s="67"/>
      <c r="Q14" s="56"/>
    </row>
    <row r="15">
      <c r="A15" s="56"/>
      <c r="B15" s="56"/>
      <c r="C15" s="63"/>
      <c r="D15" s="56"/>
      <c r="E15" s="56"/>
      <c r="F15" s="56"/>
      <c r="G15" s="56"/>
      <c r="H15" s="135"/>
      <c r="I15" s="64"/>
      <c r="J15" s="64"/>
      <c r="K15" s="56"/>
      <c r="L15" s="56"/>
      <c r="M15" s="56"/>
      <c r="N15" s="56"/>
      <c r="O15" s="56"/>
      <c r="P15" s="56"/>
      <c r="Q15" s="56"/>
    </row>
    <row r="16" ht="14.25" customHeight="1">
      <c r="A16" s="56"/>
      <c r="B16" s="56"/>
      <c r="C16" s="56"/>
      <c r="D16" s="56"/>
      <c r="E16" s="56"/>
      <c r="F16" s="94"/>
      <c r="G16" s="94"/>
      <c r="H16" s="56"/>
      <c r="I16" s="56"/>
      <c r="J16" s="56"/>
      <c r="K16" s="56"/>
      <c r="L16" s="56"/>
      <c r="M16" s="56"/>
      <c r="N16" s="56"/>
      <c r="O16" s="56"/>
      <c r="P16" s="56"/>
      <c r="Q16" s="56"/>
    </row>
    <row r="17">
      <c r="C17" s="36" t="s">
        <v>33</v>
      </c>
      <c r="D17" s="3"/>
      <c r="E17" s="3"/>
      <c r="F17" s="3"/>
      <c r="G17" s="3"/>
      <c r="H17" s="3"/>
      <c r="I17" s="3"/>
      <c r="J17" s="3"/>
      <c r="K17" s="3"/>
      <c r="L17" s="3"/>
      <c r="M17" s="4"/>
      <c r="N17" s="37" t="s">
        <v>34</v>
      </c>
      <c r="O17" s="38" t="s">
        <v>35</v>
      </c>
    </row>
    <row r="18">
      <c r="C18" s="8">
        <v>65.0</v>
      </c>
      <c r="D18" s="9" t="s">
        <v>880</v>
      </c>
      <c r="E18" s="10"/>
      <c r="F18" s="10"/>
      <c r="G18" s="10"/>
      <c r="H18" s="10"/>
      <c r="I18" s="10"/>
      <c r="J18" s="10"/>
      <c r="K18" s="10"/>
      <c r="L18" s="10"/>
      <c r="M18" s="10"/>
      <c r="N18" s="39">
        <v>55000.0</v>
      </c>
      <c r="O18" s="40"/>
    </row>
    <row r="19">
      <c r="C19" s="41"/>
      <c r="D19" s="47">
        <v>655.0</v>
      </c>
      <c r="E19" s="44" t="s">
        <v>1342</v>
      </c>
      <c r="F19" s="44"/>
      <c r="G19" s="44"/>
      <c r="H19" s="44"/>
      <c r="I19" s="44"/>
      <c r="N19" s="45"/>
      <c r="O19" s="40"/>
    </row>
    <row r="20">
      <c r="C20" s="41"/>
      <c r="D20" s="44"/>
      <c r="E20" s="44">
        <v>6551.0</v>
      </c>
      <c r="F20" s="44" t="s">
        <v>1343</v>
      </c>
      <c r="G20" s="44"/>
      <c r="H20" s="44"/>
      <c r="I20" s="44"/>
      <c r="N20" s="45"/>
      <c r="O20" s="40"/>
    </row>
    <row r="21" ht="15.75" customHeight="1">
      <c r="C21" s="41"/>
      <c r="D21" s="44"/>
      <c r="E21" s="44">
        <v>65514.0</v>
      </c>
      <c r="F21" s="44" t="s">
        <v>423</v>
      </c>
      <c r="G21" s="44"/>
      <c r="H21" s="44"/>
      <c r="I21" s="44"/>
      <c r="N21" s="45"/>
      <c r="O21" s="40"/>
    </row>
    <row r="22" ht="15.75" customHeight="1">
      <c r="C22" s="8">
        <v>39.0</v>
      </c>
      <c r="D22" s="9" t="s">
        <v>1344</v>
      </c>
      <c r="E22" s="10"/>
      <c r="F22" s="10"/>
      <c r="G22" s="10"/>
      <c r="H22" s="10"/>
      <c r="I22" s="10"/>
      <c r="J22" s="10"/>
      <c r="K22" s="10"/>
      <c r="L22" s="10"/>
      <c r="M22" s="10"/>
      <c r="N22" s="39">
        <v>24000.0</v>
      </c>
      <c r="O22" s="40"/>
    </row>
    <row r="23" ht="15.75" customHeight="1">
      <c r="C23" s="41"/>
      <c r="D23" s="47">
        <v>391.0</v>
      </c>
      <c r="E23" s="44" t="s">
        <v>426</v>
      </c>
      <c r="F23" s="44"/>
      <c r="G23" s="44"/>
      <c r="H23" s="44"/>
      <c r="I23" s="44"/>
      <c r="N23" s="45"/>
      <c r="O23" s="40"/>
    </row>
    <row r="24" ht="15.75" customHeight="1">
      <c r="C24" s="9">
        <v>33.0</v>
      </c>
      <c r="D24" s="9" t="s">
        <v>504</v>
      </c>
      <c r="E24" s="10"/>
      <c r="F24" s="10"/>
      <c r="G24" s="10"/>
      <c r="H24" s="10"/>
      <c r="I24" s="10"/>
      <c r="J24" s="10"/>
      <c r="K24" s="10"/>
      <c r="L24" s="10"/>
      <c r="M24" s="10"/>
      <c r="N24" s="39"/>
      <c r="O24" s="48">
        <v>79000.0</v>
      </c>
    </row>
    <row r="25" ht="15.75" customHeight="1">
      <c r="C25" s="41"/>
      <c r="D25" s="47">
        <v>333.0</v>
      </c>
      <c r="E25" s="44" t="s">
        <v>428</v>
      </c>
      <c r="F25" s="44"/>
      <c r="G25" s="44"/>
      <c r="H25" s="44"/>
      <c r="I25" s="44"/>
      <c r="N25" s="45"/>
      <c r="O25" s="40"/>
    </row>
    <row r="26" ht="15.75" customHeight="1">
      <c r="C26" s="41"/>
      <c r="D26" s="47"/>
      <c r="E26" s="44">
        <v>3331.0</v>
      </c>
      <c r="F26" s="44" t="s">
        <v>428</v>
      </c>
      <c r="G26" s="44"/>
      <c r="H26" s="44"/>
      <c r="I26" s="44"/>
      <c r="N26" s="45"/>
      <c r="O26" s="40"/>
    </row>
    <row r="27" ht="15.75" customHeight="1">
      <c r="C27" s="41"/>
      <c r="D27" s="44"/>
      <c r="E27" s="44">
        <v>33311.0</v>
      </c>
      <c r="F27" s="44" t="s">
        <v>73</v>
      </c>
      <c r="G27" s="44"/>
      <c r="H27" s="44"/>
      <c r="I27" s="44"/>
      <c r="N27" s="45"/>
      <c r="O27" s="40"/>
    </row>
    <row r="28" ht="18.75" customHeight="1">
      <c r="D28" s="236" t="s">
        <v>1345</v>
      </c>
      <c r="N28" s="50"/>
      <c r="O28" s="51"/>
    </row>
    <row r="29" ht="15.75" customHeight="1"/>
    <row r="30" ht="15.75" customHeight="1">
      <c r="A30" s="56"/>
      <c r="B30" s="56"/>
      <c r="C30" s="63"/>
      <c r="D30" s="56"/>
      <c r="E30" s="56"/>
      <c r="F30" s="56"/>
      <c r="G30" s="56"/>
      <c r="H30" s="135"/>
      <c r="I30" s="64"/>
      <c r="J30" s="64"/>
      <c r="K30" s="56"/>
      <c r="L30" s="56"/>
      <c r="M30" s="56"/>
      <c r="N30" s="56"/>
      <c r="O30" s="56"/>
      <c r="P30" s="56"/>
      <c r="Q30" s="56"/>
    </row>
    <row r="31" ht="15.75" customHeight="1">
      <c r="C31" s="36" t="s">
        <v>33</v>
      </c>
      <c r="D31" s="3"/>
      <c r="E31" s="3"/>
      <c r="F31" s="3"/>
      <c r="G31" s="3"/>
      <c r="H31" s="3"/>
      <c r="I31" s="3"/>
      <c r="J31" s="3"/>
      <c r="K31" s="3"/>
      <c r="L31" s="3"/>
      <c r="M31" s="4"/>
      <c r="N31" s="37" t="s">
        <v>34</v>
      </c>
      <c r="O31" s="38" t="s">
        <v>35</v>
      </c>
    </row>
    <row r="32" ht="15.75" customHeight="1">
      <c r="C32" s="58">
        <v>16.0</v>
      </c>
      <c r="D32" s="59" t="s">
        <v>166</v>
      </c>
      <c r="E32" s="60"/>
      <c r="F32" s="60"/>
      <c r="G32" s="10"/>
      <c r="H32" s="10"/>
      <c r="I32" s="10"/>
      <c r="J32" s="10"/>
      <c r="K32" s="10"/>
      <c r="L32" s="10"/>
      <c r="M32" s="10"/>
      <c r="N32" s="39">
        <v>47600.0</v>
      </c>
      <c r="O32" s="40"/>
    </row>
    <row r="33" ht="15.75" customHeight="1">
      <c r="C33" s="73"/>
      <c r="D33" s="74">
        <v>165.0</v>
      </c>
      <c r="E33" s="75" t="s">
        <v>167</v>
      </c>
      <c r="F33" s="75"/>
      <c r="G33" s="44"/>
      <c r="H33" s="44"/>
      <c r="I33" s="44"/>
      <c r="N33" s="45"/>
      <c r="O33" s="40"/>
    </row>
    <row r="34" ht="15.75" customHeight="1">
      <c r="C34" s="73"/>
      <c r="D34" s="75"/>
      <c r="E34" s="75">
        <v>1653.0</v>
      </c>
      <c r="F34" s="75" t="s">
        <v>156</v>
      </c>
      <c r="H34" s="44"/>
      <c r="I34" s="44"/>
      <c r="N34" s="45"/>
      <c r="O34" s="40"/>
    </row>
    <row r="35" ht="15.75" customHeight="1">
      <c r="C35" s="9">
        <v>40.0</v>
      </c>
      <c r="D35" s="9" t="s">
        <v>44</v>
      </c>
      <c r="E35" s="10"/>
      <c r="F35" s="10"/>
      <c r="G35" s="10"/>
      <c r="H35" s="10"/>
      <c r="I35" s="10"/>
      <c r="J35" s="10"/>
      <c r="K35" s="10"/>
      <c r="L35" s="10"/>
      <c r="M35" s="10"/>
      <c r="N35" s="39"/>
      <c r="O35" s="48">
        <v>7600.0</v>
      </c>
    </row>
    <row r="36" ht="15.75" customHeight="1">
      <c r="C36" s="41"/>
      <c r="D36" s="47">
        <v>401.0</v>
      </c>
      <c r="E36" s="44" t="s">
        <v>45</v>
      </c>
      <c r="F36" s="44"/>
      <c r="G36" s="44"/>
      <c r="H36" s="44"/>
      <c r="I36" s="44"/>
      <c r="N36" s="45"/>
      <c r="O36" s="40"/>
    </row>
    <row r="37" ht="15.75" customHeight="1">
      <c r="C37" s="41"/>
      <c r="D37" s="47"/>
      <c r="E37" s="44">
        <v>4011.0</v>
      </c>
      <c r="F37" s="44" t="s">
        <v>46</v>
      </c>
      <c r="G37" s="44"/>
      <c r="H37" s="44"/>
      <c r="I37" s="44"/>
      <c r="N37" s="45"/>
      <c r="O37" s="40"/>
    </row>
    <row r="38" ht="15.75" customHeight="1">
      <c r="C38" s="41"/>
      <c r="D38" s="44"/>
      <c r="E38" s="44">
        <v>40111.0</v>
      </c>
      <c r="F38" s="44" t="s">
        <v>589</v>
      </c>
      <c r="G38" s="44"/>
      <c r="H38" s="44"/>
      <c r="I38" s="44"/>
      <c r="N38" s="45"/>
      <c r="O38" s="40"/>
    </row>
    <row r="39" ht="15.75" customHeight="1">
      <c r="C39" s="8">
        <v>75.0</v>
      </c>
      <c r="D39" s="9" t="s">
        <v>168</v>
      </c>
      <c r="E39" s="10"/>
      <c r="F39" s="10"/>
      <c r="G39" s="10"/>
      <c r="H39" s="10"/>
      <c r="I39" s="10"/>
      <c r="J39" s="10"/>
      <c r="K39" s="10"/>
      <c r="L39" s="10"/>
      <c r="M39" s="10"/>
      <c r="N39" s="39"/>
      <c r="O39" s="48">
        <v>40000.0</v>
      </c>
    </row>
    <row r="40" ht="15.75" customHeight="1">
      <c r="C40" s="41"/>
      <c r="D40" s="47">
        <v>756.0</v>
      </c>
      <c r="E40" s="44" t="s">
        <v>169</v>
      </c>
      <c r="F40" s="44"/>
      <c r="G40" s="44"/>
      <c r="H40" s="44"/>
      <c r="I40" s="44"/>
      <c r="N40" s="45"/>
      <c r="O40" s="40"/>
    </row>
    <row r="41" ht="15.75" customHeight="1">
      <c r="C41" s="41"/>
      <c r="D41" s="44"/>
      <c r="E41" s="53">
        <v>7564.0</v>
      </c>
      <c r="F41" s="44" t="s">
        <v>423</v>
      </c>
      <c r="G41" s="44"/>
      <c r="H41" s="44"/>
      <c r="I41" s="44"/>
      <c r="N41" s="45"/>
      <c r="O41" s="40"/>
    </row>
    <row r="42" ht="18.75" customHeight="1">
      <c r="D42" s="236" t="s">
        <v>1346</v>
      </c>
      <c r="N42" s="50"/>
      <c r="O42" s="51"/>
    </row>
    <row r="43" ht="15.75" customHeight="1"/>
    <row r="44" ht="14.25" customHeight="1">
      <c r="A44" s="56"/>
      <c r="B44" s="56"/>
      <c r="C44" s="56"/>
      <c r="D44" s="56"/>
      <c r="E44" s="56"/>
      <c r="F44" s="94"/>
      <c r="G44" s="94"/>
      <c r="H44" s="56"/>
      <c r="I44" s="56"/>
      <c r="J44" s="56"/>
      <c r="K44" s="56"/>
      <c r="L44" s="56"/>
      <c r="M44" s="56"/>
      <c r="N44" s="56"/>
      <c r="O44" s="56"/>
      <c r="P44" s="56"/>
      <c r="Q44" s="56"/>
    </row>
    <row r="45" ht="15.75" customHeight="1"/>
    <row r="46" ht="15.75" customHeight="1">
      <c r="A46" s="56"/>
      <c r="B46" s="56"/>
      <c r="C46" s="63" t="s">
        <v>1347</v>
      </c>
      <c r="D46" s="56"/>
      <c r="E46" s="56"/>
      <c r="F46" s="56"/>
      <c r="G46" s="56"/>
      <c r="H46" s="135"/>
      <c r="I46" s="64"/>
      <c r="J46" s="64"/>
      <c r="K46" s="56"/>
      <c r="L46" s="56"/>
      <c r="M46" s="56"/>
      <c r="N46" s="56"/>
      <c r="O46" s="56"/>
      <c r="P46" s="56"/>
      <c r="Q46" s="56"/>
    </row>
    <row r="47" ht="14.25" customHeight="1">
      <c r="A47" s="56"/>
      <c r="B47" s="56"/>
      <c r="C47" s="56"/>
      <c r="D47" s="56"/>
      <c r="E47" s="56"/>
      <c r="F47" s="94"/>
      <c r="G47" s="94"/>
      <c r="H47" s="56"/>
      <c r="I47" s="56"/>
      <c r="J47" s="56"/>
      <c r="K47" s="56"/>
      <c r="L47" s="56"/>
      <c r="M47" s="56"/>
      <c r="N47" s="56"/>
      <c r="O47" s="56"/>
      <c r="P47" s="56"/>
      <c r="Q47" s="56"/>
    </row>
    <row r="48" ht="78.0" customHeight="1">
      <c r="A48" s="56"/>
      <c r="B48" s="56"/>
      <c r="C48" s="62" t="s">
        <v>1348</v>
      </c>
      <c r="P48" s="67"/>
      <c r="Q48" s="56"/>
    </row>
    <row r="49" ht="78.0" customHeight="1">
      <c r="A49" s="56"/>
      <c r="B49" s="56"/>
      <c r="C49" s="62" t="s">
        <v>1349</v>
      </c>
      <c r="P49" s="67"/>
      <c r="Q49" s="56"/>
    </row>
    <row r="50" ht="14.25" customHeight="1">
      <c r="A50" s="56"/>
      <c r="B50" s="56"/>
      <c r="C50" s="56"/>
      <c r="D50" s="56"/>
      <c r="E50" s="56"/>
      <c r="F50" s="94"/>
      <c r="G50" s="94"/>
      <c r="H50" s="56"/>
      <c r="I50" s="56"/>
      <c r="J50" s="56"/>
      <c r="K50" s="56"/>
      <c r="L50" s="56"/>
      <c r="M50" s="56"/>
      <c r="N50" s="56"/>
      <c r="O50" s="56"/>
      <c r="P50" s="56"/>
      <c r="Q50" s="56"/>
    </row>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
    <mergeCell ref="C17:M17"/>
    <mergeCell ref="D28:M28"/>
    <mergeCell ref="C31:M31"/>
    <mergeCell ref="D42:M42"/>
    <mergeCell ref="C48:O48"/>
    <mergeCell ref="C49:O49"/>
    <mergeCell ref="B1:E1"/>
    <mergeCell ref="F1:G1"/>
    <mergeCell ref="B2:O2"/>
    <mergeCell ref="B5:O5"/>
    <mergeCell ref="C8:O8"/>
    <mergeCell ref="C13:O13"/>
    <mergeCell ref="C14:O14"/>
  </mergeCells>
  <printOptions/>
  <pageMargins bottom="0.75" footer="0.0" header="0.0" left="0.7" right="0.7" top="0.75"/>
  <pageSetup paperSize="9" orientation="portrait"/>
  <drawing r:id="rId1"/>
</worksheet>
</file>

<file path=xl/worksheets/sheet6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14"/>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1350</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1351</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8">
      <c r="A8" s="87"/>
      <c r="B8" s="87"/>
      <c r="C8" s="41"/>
      <c r="D8" s="44"/>
      <c r="E8" s="44"/>
      <c r="F8" s="44"/>
      <c r="G8" s="44"/>
      <c r="H8" s="44"/>
      <c r="I8" s="87"/>
      <c r="J8" s="87"/>
      <c r="K8" s="270"/>
      <c r="L8" s="25"/>
      <c r="M8" s="25"/>
      <c r="N8" s="87"/>
      <c r="O8" s="87"/>
      <c r="P8" s="87"/>
      <c r="Q8" s="87"/>
      <c r="R8" s="87"/>
      <c r="S8" s="87"/>
      <c r="T8" s="87"/>
      <c r="U8" s="87"/>
      <c r="V8" s="87"/>
      <c r="W8" s="87"/>
      <c r="X8" s="87"/>
      <c r="Y8" s="87"/>
      <c r="Z8" s="8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1:E1"/>
    <mergeCell ref="F1:G1"/>
    <mergeCell ref="B2:O2"/>
    <mergeCell ref="B5:O5"/>
  </mergeCells>
  <printOptions/>
  <pageMargins bottom="0.75" footer="0.0" header="0.0" left="0.7" right="0.7" top="0.75"/>
  <pageSetup paperSize="9" orientation="portrait"/>
  <drawing r:id="rId1"/>
</worksheet>
</file>

<file path=xl/worksheets/sheet6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6.0"/>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1352</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1353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t="s">
        <v>1354</v>
      </c>
      <c r="G7" s="61"/>
      <c r="H7" s="61"/>
      <c r="I7" s="61"/>
      <c r="J7" s="61"/>
      <c r="K7" s="61"/>
      <c r="L7" s="61"/>
      <c r="M7" s="61"/>
      <c r="N7" s="61"/>
      <c r="O7" s="61"/>
      <c r="P7" s="56"/>
      <c r="Q7" s="56"/>
    </row>
    <row r="8" ht="50.25" customHeight="1">
      <c r="A8" s="56"/>
      <c r="B8" s="14"/>
      <c r="C8" s="62" t="s">
        <v>1355</v>
      </c>
      <c r="P8" s="56"/>
      <c r="Q8" s="56"/>
    </row>
    <row r="9">
      <c r="A9" s="56"/>
      <c r="B9" s="56"/>
      <c r="C9" s="56"/>
      <c r="D9" s="56"/>
      <c r="E9" s="56"/>
      <c r="F9" s="56"/>
      <c r="G9" s="56"/>
      <c r="H9" s="56"/>
      <c r="I9" s="56"/>
      <c r="J9" s="56"/>
      <c r="K9" s="56"/>
      <c r="L9" s="56"/>
      <c r="M9" s="56"/>
      <c r="N9" s="56"/>
      <c r="O9" s="56"/>
      <c r="P9" s="56"/>
      <c r="Q9" s="56"/>
    </row>
    <row r="10">
      <c r="A10" s="56"/>
      <c r="B10" s="56"/>
      <c r="C10" s="56"/>
      <c r="D10" s="56"/>
      <c r="E10" s="56"/>
      <c r="F10" s="56"/>
      <c r="G10" s="56"/>
      <c r="H10" s="56"/>
      <c r="I10" s="56"/>
      <c r="J10" s="56"/>
      <c r="K10" s="56"/>
      <c r="L10" s="56"/>
      <c r="M10" s="56"/>
      <c r="N10" s="56"/>
      <c r="O10" s="56"/>
      <c r="P10" s="56"/>
      <c r="Q10" s="56"/>
    </row>
    <row r="11">
      <c r="A11" s="56"/>
      <c r="B11" s="56"/>
      <c r="C11" s="63" t="s">
        <v>63</v>
      </c>
      <c r="D11" s="56"/>
      <c r="E11" s="56"/>
      <c r="F11" s="56"/>
      <c r="G11" s="56"/>
      <c r="H11" s="56"/>
      <c r="I11" s="64"/>
      <c r="J11" s="64"/>
      <c r="K11" s="56"/>
      <c r="L11" s="56"/>
      <c r="M11" s="56"/>
      <c r="N11" s="56"/>
      <c r="O11" s="56"/>
      <c r="P11" s="56"/>
      <c r="Q11" s="56"/>
    </row>
    <row r="12">
      <c r="A12" s="56"/>
      <c r="B12" s="56"/>
      <c r="C12" s="63"/>
      <c r="D12" s="56"/>
      <c r="E12" s="56"/>
      <c r="F12" s="56"/>
      <c r="G12" s="56"/>
      <c r="H12" s="56"/>
      <c r="I12" s="64"/>
      <c r="J12" s="64"/>
      <c r="K12" s="56"/>
      <c r="L12" s="56"/>
      <c r="M12" s="56"/>
      <c r="N12" s="56"/>
      <c r="O12" s="56"/>
      <c r="P12" s="56"/>
      <c r="Q12" s="56"/>
    </row>
    <row r="13" ht="39.75" customHeight="1">
      <c r="A13" s="56"/>
      <c r="B13" s="56"/>
      <c r="C13" s="62" t="s">
        <v>1356</v>
      </c>
      <c r="P13" s="67"/>
      <c r="Q13" s="56"/>
    </row>
    <row r="14">
      <c r="A14" s="56"/>
      <c r="B14" s="56"/>
      <c r="C14" s="63"/>
      <c r="D14" s="56"/>
      <c r="E14" s="56"/>
      <c r="F14" s="56"/>
      <c r="G14" s="56"/>
      <c r="H14" s="135"/>
      <c r="I14" s="64"/>
      <c r="J14" s="64"/>
      <c r="K14" s="56"/>
      <c r="L14" s="56"/>
      <c r="M14" s="56"/>
      <c r="N14" s="56"/>
      <c r="O14" s="56"/>
      <c r="P14" s="56"/>
      <c r="Q14" s="56"/>
    </row>
    <row r="15" ht="14.25" customHeight="1">
      <c r="A15" s="56"/>
      <c r="B15" s="56"/>
      <c r="C15" s="56"/>
      <c r="D15" s="56"/>
      <c r="E15" s="56"/>
      <c r="F15" s="94"/>
      <c r="G15" s="94"/>
      <c r="H15" s="56"/>
      <c r="I15" s="56"/>
      <c r="J15" s="56"/>
      <c r="K15" s="56"/>
      <c r="L15" s="56"/>
      <c r="M15" s="56"/>
      <c r="N15" s="56"/>
      <c r="O15" s="56"/>
      <c r="P15" s="56"/>
      <c r="Q15" s="56"/>
    </row>
    <row r="16">
      <c r="C16" s="36" t="s">
        <v>33</v>
      </c>
      <c r="D16" s="3"/>
      <c r="E16" s="3"/>
      <c r="F16" s="3"/>
      <c r="G16" s="3"/>
      <c r="H16" s="3"/>
      <c r="I16" s="3"/>
      <c r="J16" s="3"/>
      <c r="K16" s="3"/>
      <c r="L16" s="3"/>
      <c r="M16" s="4"/>
      <c r="N16" s="37" t="s">
        <v>34</v>
      </c>
      <c r="O16" s="38" t="s">
        <v>35</v>
      </c>
    </row>
    <row r="17">
      <c r="C17" s="9">
        <v>10.0</v>
      </c>
      <c r="D17" s="9" t="s">
        <v>36</v>
      </c>
      <c r="E17" s="10"/>
      <c r="F17" s="10"/>
      <c r="G17" s="10"/>
      <c r="H17" s="10"/>
      <c r="I17" s="10"/>
      <c r="J17" s="10"/>
      <c r="K17" s="10"/>
      <c r="L17" s="10"/>
      <c r="M17" s="10"/>
      <c r="N17" s="39">
        <v>140.0</v>
      </c>
      <c r="O17" s="40"/>
    </row>
    <row r="18">
      <c r="C18" s="41"/>
      <c r="D18" s="47">
        <v>104.0</v>
      </c>
      <c r="E18" s="44" t="s">
        <v>54</v>
      </c>
      <c r="F18" s="44"/>
      <c r="G18" s="44"/>
      <c r="H18" s="44"/>
      <c r="I18" s="44"/>
      <c r="N18" s="45"/>
      <c r="O18" s="40"/>
    </row>
    <row r="19">
      <c r="C19" s="41"/>
      <c r="D19" s="44"/>
      <c r="E19" s="53">
        <v>1041.0</v>
      </c>
      <c r="F19" s="44" t="s">
        <v>55</v>
      </c>
      <c r="G19" s="44"/>
      <c r="H19" s="44"/>
      <c r="I19" s="44"/>
      <c r="N19" s="45"/>
      <c r="O19" s="40"/>
    </row>
    <row r="20">
      <c r="C20" s="9">
        <v>77.0</v>
      </c>
      <c r="D20" s="9" t="s">
        <v>198</v>
      </c>
      <c r="E20" s="10"/>
      <c r="F20" s="10"/>
      <c r="G20" s="10"/>
      <c r="H20" s="10"/>
      <c r="I20" s="10"/>
      <c r="J20" s="10"/>
      <c r="K20" s="10"/>
      <c r="L20" s="10"/>
      <c r="M20" s="10"/>
      <c r="N20" s="39"/>
      <c r="O20" s="48">
        <f>+N17</f>
        <v>140</v>
      </c>
    </row>
    <row r="21" ht="15.75" customHeight="1">
      <c r="C21" s="41"/>
      <c r="D21" s="47">
        <v>772.0</v>
      </c>
      <c r="E21" s="44" t="s">
        <v>199</v>
      </c>
      <c r="F21" s="44"/>
      <c r="G21" s="44"/>
      <c r="H21" s="44"/>
      <c r="I21" s="44"/>
      <c r="N21" s="45"/>
      <c r="O21" s="40"/>
    </row>
    <row r="22" ht="15.75" customHeight="1">
      <c r="C22" s="41"/>
      <c r="D22" s="47"/>
      <c r="E22" s="44">
        <v>7721.0</v>
      </c>
      <c r="F22" s="44" t="s">
        <v>1357</v>
      </c>
      <c r="G22" s="44"/>
      <c r="H22" s="44"/>
      <c r="I22" s="44"/>
      <c r="N22" s="45"/>
      <c r="O22" s="40"/>
    </row>
    <row r="23" ht="18.75" customHeight="1">
      <c r="D23" s="236" t="s">
        <v>1358</v>
      </c>
      <c r="N23" s="50"/>
      <c r="O23" s="51"/>
    </row>
    <row r="24" ht="15.75" customHeight="1"/>
    <row r="25" ht="15.75" customHeight="1">
      <c r="A25" s="56"/>
      <c r="B25" s="56"/>
      <c r="C25" s="63"/>
      <c r="D25" s="56"/>
      <c r="E25" s="56"/>
      <c r="F25" s="56"/>
      <c r="G25" s="56"/>
      <c r="H25" s="135"/>
      <c r="I25" s="64"/>
      <c r="J25" s="64"/>
      <c r="K25" s="56"/>
      <c r="L25" s="56"/>
      <c r="M25" s="56"/>
      <c r="N25" s="56"/>
      <c r="O25" s="56"/>
      <c r="P25" s="56"/>
      <c r="Q25" s="56"/>
    </row>
    <row r="26" ht="66.75" customHeight="1">
      <c r="A26" s="56"/>
      <c r="B26" s="56"/>
      <c r="C26" s="62" t="s">
        <v>1359</v>
      </c>
      <c r="P26" s="67"/>
      <c r="Q26" s="56"/>
    </row>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D23:M23"/>
    <mergeCell ref="C26:O26"/>
    <mergeCell ref="B1:E1"/>
    <mergeCell ref="F1:G1"/>
    <mergeCell ref="B2:O2"/>
    <mergeCell ref="B5:O5"/>
    <mergeCell ref="C8:O8"/>
    <mergeCell ref="C13:O13"/>
    <mergeCell ref="C16:M16"/>
  </mergeCells>
  <printOptions/>
  <pageMargins bottom="0.75" footer="0.0" header="0.0" left="0.7" right="0.7" top="0.75"/>
  <pageSetup paperSize="9" orientation="portrait"/>
  <drawing r:id="rId1"/>
</worksheet>
</file>

<file path=xl/worksheets/sheet6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1360</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1361</v>
      </c>
      <c r="C5" s="12"/>
      <c r="D5" s="12"/>
      <c r="E5" s="12"/>
      <c r="F5" s="12"/>
      <c r="G5" s="12"/>
      <c r="H5" s="12"/>
      <c r="I5" s="12"/>
      <c r="J5" s="12"/>
      <c r="K5" s="12"/>
      <c r="L5" s="12"/>
      <c r="M5" s="12"/>
      <c r="N5" s="12"/>
      <c r="O5" s="12"/>
      <c r="P5" s="56"/>
      <c r="Q5" s="56"/>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1:E1"/>
    <mergeCell ref="F1:G1"/>
    <mergeCell ref="B2:O2"/>
    <mergeCell ref="B5:O5"/>
  </mergeCells>
  <printOptions/>
  <pageMargins bottom="0.75" footer="0.0" header="0.0" left="0.7" right="0.7" top="0.75"/>
  <pageSetup paperSize="9" orientation="portrait"/>
  <drawing r:id="rId1"/>
</worksheet>
</file>

<file path=xl/worksheets/sheet6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66FF"/>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7.0</v>
      </c>
      <c r="G1" s="4"/>
      <c r="H1" s="5" t="s">
        <v>1276</v>
      </c>
      <c r="I1" s="5"/>
      <c r="J1" s="5"/>
      <c r="K1" s="5"/>
      <c r="L1" s="5"/>
      <c r="M1" s="5"/>
      <c r="N1" s="5"/>
      <c r="O1" s="5"/>
      <c r="P1" s="1"/>
      <c r="Q1" s="1"/>
      <c r="R1" s="1"/>
      <c r="S1" s="1"/>
      <c r="T1" s="1"/>
      <c r="U1" s="1"/>
      <c r="V1" s="1"/>
      <c r="W1" s="1"/>
      <c r="X1" s="1"/>
      <c r="Y1" s="1"/>
      <c r="Z1" s="1"/>
    </row>
    <row r="2" ht="27.0" customHeight="1">
      <c r="B2" s="55" t="s">
        <v>1362</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1363</v>
      </c>
      <c r="C5" s="12"/>
      <c r="D5" s="12"/>
      <c r="E5" s="12"/>
      <c r="F5" s="12"/>
      <c r="G5" s="12"/>
      <c r="H5" s="12"/>
      <c r="I5" s="12"/>
      <c r="J5" s="12"/>
      <c r="K5" s="12"/>
      <c r="L5" s="12"/>
      <c r="M5" s="12"/>
      <c r="N5" s="12"/>
      <c r="O5" s="12"/>
      <c r="P5" s="56"/>
      <c r="Q5" s="56"/>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B1:E1"/>
    <mergeCell ref="F1:G1"/>
    <mergeCell ref="B2:O2"/>
    <mergeCell ref="B5:O5"/>
  </mergeCells>
  <printOptions/>
  <pageMargins bottom="0.75" footer="0.0" header="0.0" left="0.7" right="0.7" top="0.75"/>
  <pageSetup paperSize="9" orientation="portrait"/>
  <drawing r:id="rId1"/>
</worksheet>
</file>

<file path=xl/worksheets/sheet6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FFCC"/>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26" width="10.71"/>
  </cols>
  <sheetData>
    <row r="1" ht="21.0" customHeight="1">
      <c r="A1" s="1"/>
      <c r="B1" s="2" t="s">
        <v>0</v>
      </c>
      <c r="C1" s="3"/>
      <c r="D1" s="3"/>
      <c r="E1" s="4"/>
      <c r="F1" s="2">
        <v>8.0</v>
      </c>
      <c r="G1" s="4"/>
      <c r="H1" s="271" t="s">
        <v>1364</v>
      </c>
      <c r="I1" s="5"/>
      <c r="J1" s="5"/>
      <c r="K1" s="5"/>
      <c r="L1" s="5"/>
      <c r="M1" s="5"/>
      <c r="N1" s="5"/>
      <c r="O1" s="5"/>
      <c r="P1" s="1"/>
      <c r="Q1" s="1"/>
      <c r="R1" s="1"/>
      <c r="S1" s="1"/>
      <c r="T1" s="1"/>
      <c r="U1" s="1"/>
      <c r="V1" s="1"/>
      <c r="W1" s="1"/>
      <c r="X1" s="1"/>
      <c r="Y1" s="1"/>
      <c r="Z1" s="1"/>
    </row>
    <row r="2">
      <c r="B2" s="55" t="s">
        <v>1365</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1366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c r="G7" s="61"/>
      <c r="H7" s="61"/>
      <c r="I7" s="61"/>
      <c r="J7" s="61"/>
      <c r="K7" s="61"/>
      <c r="L7" s="61"/>
      <c r="M7" s="61"/>
      <c r="N7" s="61"/>
      <c r="O7" s="61"/>
      <c r="P7" s="56"/>
      <c r="Q7" s="56"/>
    </row>
    <row r="8" ht="50.25" customHeight="1">
      <c r="A8" s="56"/>
      <c r="B8" s="14"/>
      <c r="C8" s="62" t="s">
        <v>1367</v>
      </c>
      <c r="P8" s="56"/>
      <c r="Q8" s="56"/>
    </row>
    <row r="9">
      <c r="A9" s="56"/>
      <c r="B9" s="56"/>
      <c r="C9" s="56"/>
      <c r="D9" s="56"/>
      <c r="E9" s="56"/>
      <c r="F9" s="56"/>
      <c r="G9" s="56"/>
      <c r="H9" s="56"/>
      <c r="I9" s="56"/>
      <c r="J9" s="56"/>
      <c r="K9" s="56"/>
      <c r="L9" s="56"/>
      <c r="M9" s="56"/>
      <c r="N9" s="56"/>
      <c r="O9" s="56"/>
      <c r="P9" s="56"/>
      <c r="Q9" s="56"/>
    </row>
    <row r="10">
      <c r="A10" s="56"/>
      <c r="B10" s="56"/>
      <c r="C10" s="63"/>
      <c r="D10" s="56"/>
      <c r="E10" s="56"/>
      <c r="F10" s="56"/>
      <c r="G10" s="56"/>
      <c r="H10" s="135"/>
      <c r="I10" s="64"/>
      <c r="J10" s="64"/>
      <c r="K10" s="56"/>
      <c r="L10" s="56"/>
      <c r="M10" s="56"/>
      <c r="N10" s="56"/>
      <c r="O10" s="56"/>
      <c r="P10" s="56"/>
      <c r="Q10" s="56"/>
    </row>
    <row r="11" ht="14.25" customHeight="1">
      <c r="A11" s="56"/>
      <c r="B11" s="56"/>
      <c r="C11" s="56"/>
      <c r="D11" s="56"/>
      <c r="E11" s="56"/>
      <c r="F11" s="94"/>
      <c r="G11" s="94"/>
      <c r="H11" s="56"/>
      <c r="I11" s="56"/>
      <c r="J11" s="56"/>
      <c r="K11" s="56"/>
      <c r="L11" s="56"/>
      <c r="M11" s="56"/>
      <c r="N11" s="56"/>
      <c r="O11" s="56"/>
      <c r="P11" s="56"/>
      <c r="Q11" s="56"/>
    </row>
    <row r="12">
      <c r="C12" s="36" t="s">
        <v>33</v>
      </c>
      <c r="D12" s="3"/>
      <c r="E12" s="3"/>
      <c r="F12" s="3"/>
      <c r="G12" s="3"/>
      <c r="H12" s="3"/>
      <c r="I12" s="3"/>
      <c r="J12" s="3"/>
      <c r="K12" s="3"/>
      <c r="L12" s="3"/>
      <c r="M12" s="4"/>
      <c r="N12" s="37" t="s">
        <v>34</v>
      </c>
      <c r="O12" s="38" t="s">
        <v>35</v>
      </c>
    </row>
    <row r="13">
      <c r="C13" s="8">
        <v>80.0</v>
      </c>
      <c r="D13" s="9" t="s">
        <v>1368</v>
      </c>
      <c r="E13" s="10"/>
      <c r="F13" s="10"/>
      <c r="G13" s="10"/>
      <c r="H13" s="10"/>
      <c r="I13" s="10"/>
      <c r="J13" s="10"/>
      <c r="K13" s="10"/>
      <c r="L13" s="10"/>
      <c r="M13" s="10"/>
      <c r="N13" s="39">
        <v>6790.0</v>
      </c>
      <c r="O13" s="40"/>
    </row>
    <row r="14">
      <c r="C14" s="41"/>
      <c r="D14" s="47">
        <v>801.0</v>
      </c>
      <c r="E14" s="44" t="s">
        <v>1369</v>
      </c>
      <c r="F14" s="44"/>
      <c r="G14" s="44"/>
      <c r="H14" s="44"/>
      <c r="I14" s="44"/>
      <c r="N14" s="45"/>
      <c r="O14" s="40"/>
    </row>
    <row r="15">
      <c r="C15" s="8">
        <v>60.0</v>
      </c>
      <c r="D15" s="9" t="s">
        <v>254</v>
      </c>
      <c r="E15" s="10"/>
      <c r="F15" s="10"/>
      <c r="G15" s="10"/>
      <c r="H15" s="10"/>
      <c r="I15" s="10"/>
      <c r="J15" s="10"/>
      <c r="K15" s="10"/>
      <c r="L15" s="10"/>
      <c r="M15" s="10"/>
      <c r="N15" s="39"/>
      <c r="O15" s="48">
        <f>+N13</f>
        <v>6790</v>
      </c>
    </row>
    <row r="16">
      <c r="C16" s="41"/>
      <c r="D16" s="47">
        <v>601.0</v>
      </c>
      <c r="E16" s="44" t="s">
        <v>92</v>
      </c>
      <c r="F16" s="44"/>
      <c r="G16" s="44"/>
      <c r="H16" s="44"/>
      <c r="I16" s="44"/>
      <c r="N16" s="45"/>
      <c r="O16" s="40"/>
    </row>
    <row r="17" ht="18.75" customHeight="1">
      <c r="D17" s="236" t="s">
        <v>1370</v>
      </c>
      <c r="N17" s="50"/>
      <c r="O17" s="51"/>
    </row>
    <row r="19">
      <c r="A19" s="56"/>
      <c r="B19" s="56"/>
      <c r="C19" s="63"/>
      <c r="D19" s="56"/>
      <c r="E19" s="56"/>
      <c r="F19" s="56"/>
      <c r="G19" s="56"/>
      <c r="H19" s="135"/>
      <c r="I19" s="64"/>
      <c r="J19" s="64"/>
      <c r="K19" s="56"/>
      <c r="L19" s="56"/>
      <c r="M19" s="56"/>
      <c r="N19" s="56"/>
      <c r="O19" s="56"/>
      <c r="P19" s="56"/>
      <c r="Q19" s="56"/>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1:E1"/>
    <mergeCell ref="F1:G1"/>
    <mergeCell ref="B2:O2"/>
    <mergeCell ref="B5:O5"/>
    <mergeCell ref="C8:O8"/>
    <mergeCell ref="C12:M12"/>
    <mergeCell ref="D17:M17"/>
  </mergeCells>
  <printOptions/>
  <pageMargins bottom="0.75" footer="0.0" header="0.0" left="0.7" right="0.7" top="0.75"/>
  <pageSetup paperSize="9" orientation="portrait"/>
  <drawing r:id="rId1"/>
</worksheet>
</file>

<file path=xl/worksheets/sheet6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FFCC"/>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7" width="10.71"/>
    <col customWidth="1" min="8" max="8" width="13.29"/>
    <col customWidth="1" min="9" max="9" width="11.43"/>
    <col customWidth="1" min="10" max="10" width="13.29"/>
    <col customWidth="1" min="11" max="26" width="10.71"/>
  </cols>
  <sheetData>
    <row r="1" ht="21.0" customHeight="1">
      <c r="A1" s="1"/>
      <c r="B1" s="2" t="s">
        <v>0</v>
      </c>
      <c r="C1" s="3"/>
      <c r="D1" s="3"/>
      <c r="E1" s="4"/>
      <c r="F1" s="2">
        <v>8.0</v>
      </c>
      <c r="G1" s="4"/>
      <c r="H1" s="271" t="s">
        <v>1364</v>
      </c>
      <c r="I1" s="5"/>
      <c r="J1" s="5"/>
      <c r="K1" s="5"/>
      <c r="L1" s="5"/>
      <c r="M1" s="5"/>
      <c r="N1" s="5"/>
      <c r="O1" s="5"/>
      <c r="P1" s="1"/>
      <c r="Q1" s="1"/>
      <c r="R1" s="1"/>
      <c r="S1" s="1"/>
      <c r="T1" s="1"/>
      <c r="U1" s="1"/>
      <c r="V1" s="1"/>
      <c r="W1" s="1"/>
      <c r="X1" s="1"/>
      <c r="Y1" s="1"/>
      <c r="Z1" s="1"/>
    </row>
    <row r="2" ht="27.0" customHeight="1">
      <c r="B2" s="55" t="s">
        <v>1371</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51.75" customHeight="1">
      <c r="A5" s="56"/>
      <c r="B5" s="11" t="s">
        <v>1372</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c r="G7" s="61"/>
      <c r="H7" s="61"/>
      <c r="I7" s="61"/>
      <c r="J7" s="61"/>
      <c r="K7" s="61"/>
      <c r="L7" s="61"/>
      <c r="M7" s="61"/>
      <c r="N7" s="61"/>
      <c r="O7" s="61"/>
      <c r="P7" s="56"/>
      <c r="Q7" s="56"/>
    </row>
    <row r="8" ht="50.25" customHeight="1">
      <c r="A8" s="56"/>
      <c r="B8" s="14"/>
      <c r="C8" s="62" t="s">
        <v>1373</v>
      </c>
      <c r="P8" s="56"/>
      <c r="Q8" s="56"/>
    </row>
    <row r="9">
      <c r="A9" s="56"/>
      <c r="B9" s="56"/>
      <c r="C9" s="56"/>
      <c r="D9" s="56"/>
      <c r="E9" s="56"/>
      <c r="F9" s="56"/>
      <c r="G9" s="56"/>
      <c r="H9" s="56"/>
      <c r="I9" s="56"/>
      <c r="J9" s="56"/>
      <c r="K9" s="56"/>
      <c r="L9" s="56"/>
      <c r="M9" s="56"/>
      <c r="N9" s="56"/>
      <c r="O9" s="56"/>
      <c r="P9" s="56"/>
      <c r="Q9" s="56"/>
    </row>
    <row r="10">
      <c r="A10" s="56"/>
      <c r="B10" s="56"/>
      <c r="C10" s="63"/>
      <c r="D10" s="56"/>
      <c r="E10" s="56"/>
      <c r="F10" s="56"/>
      <c r="G10" s="56"/>
      <c r="H10" s="135"/>
      <c r="I10" s="64"/>
      <c r="J10" s="64"/>
      <c r="K10" s="56"/>
      <c r="L10" s="56"/>
      <c r="M10" s="56"/>
      <c r="N10" s="56"/>
      <c r="O10" s="56"/>
      <c r="P10" s="56"/>
      <c r="Q10" s="56"/>
    </row>
    <row r="11" ht="14.25" customHeight="1">
      <c r="A11" s="56"/>
      <c r="B11" s="56"/>
      <c r="C11" s="56"/>
      <c r="D11" s="56"/>
      <c r="E11" s="56"/>
      <c r="F11" s="94"/>
      <c r="G11" s="94"/>
      <c r="H11" s="56"/>
      <c r="I11" s="56"/>
      <c r="J11" s="56"/>
      <c r="K11" s="56"/>
      <c r="L11" s="56"/>
      <c r="M11" s="56"/>
      <c r="N11" s="56"/>
      <c r="O11" s="56"/>
      <c r="P11" s="56"/>
      <c r="Q11" s="56"/>
    </row>
    <row r="12">
      <c r="C12" s="36" t="s">
        <v>33</v>
      </c>
      <c r="D12" s="3"/>
      <c r="E12" s="3"/>
      <c r="F12" s="3"/>
      <c r="G12" s="3"/>
      <c r="H12" s="3"/>
      <c r="I12" s="3"/>
      <c r="J12" s="3"/>
      <c r="K12" s="3"/>
      <c r="L12" s="3"/>
      <c r="M12" s="4"/>
      <c r="N12" s="37" t="s">
        <v>34</v>
      </c>
      <c r="O12" s="38" t="s">
        <v>35</v>
      </c>
    </row>
    <row r="13">
      <c r="C13" s="8">
        <v>81.0</v>
      </c>
      <c r="D13" s="9" t="s">
        <v>1374</v>
      </c>
      <c r="E13" s="10"/>
      <c r="F13" s="10"/>
      <c r="G13" s="10"/>
      <c r="H13" s="10"/>
      <c r="I13" s="10"/>
      <c r="J13" s="10"/>
      <c r="K13" s="10"/>
      <c r="L13" s="10"/>
      <c r="M13" s="10"/>
      <c r="N13" s="39">
        <v>2390.0</v>
      </c>
      <c r="O13" s="40"/>
    </row>
    <row r="14">
      <c r="C14" s="41"/>
      <c r="D14" s="47">
        <v>811.0</v>
      </c>
      <c r="E14" s="44" t="s">
        <v>1375</v>
      </c>
      <c r="F14" s="44"/>
      <c r="G14" s="44"/>
      <c r="H14" s="44"/>
      <c r="I14" s="44"/>
      <c r="N14" s="45"/>
      <c r="O14" s="40"/>
    </row>
    <row r="15">
      <c r="C15" s="8">
        <v>61.0</v>
      </c>
      <c r="D15" s="9" t="s">
        <v>1376</v>
      </c>
      <c r="E15" s="10"/>
      <c r="F15" s="10"/>
      <c r="G15" s="10"/>
      <c r="H15" s="10"/>
      <c r="I15" s="10"/>
      <c r="J15" s="10"/>
      <c r="K15" s="10"/>
      <c r="L15" s="10"/>
      <c r="M15" s="10"/>
      <c r="N15" s="39"/>
      <c r="O15" s="48">
        <f>+N13</f>
        <v>2390</v>
      </c>
    </row>
    <row r="16">
      <c r="C16" s="41"/>
      <c r="D16" s="47">
        <v>711.0</v>
      </c>
      <c r="E16" s="44" t="s">
        <v>1377</v>
      </c>
      <c r="F16" s="44"/>
      <c r="G16" s="44"/>
      <c r="H16" s="44"/>
      <c r="I16" s="44"/>
      <c r="N16" s="45"/>
      <c r="O16" s="40"/>
    </row>
    <row r="17" ht="18.75" customHeight="1">
      <c r="D17" s="236" t="s">
        <v>1378</v>
      </c>
      <c r="N17" s="50"/>
      <c r="O17" s="51"/>
    </row>
    <row r="19">
      <c r="A19" s="56"/>
      <c r="B19" s="56"/>
      <c r="C19" s="63"/>
      <c r="D19" s="56"/>
      <c r="E19" s="56"/>
      <c r="F19" s="56"/>
      <c r="G19" s="56"/>
      <c r="H19" s="135"/>
      <c r="I19" s="64"/>
      <c r="J19" s="64"/>
      <c r="K19" s="56"/>
      <c r="L19" s="56"/>
      <c r="M19" s="56"/>
      <c r="N19" s="56"/>
      <c r="O19" s="56"/>
      <c r="P19" s="56"/>
      <c r="Q19" s="56"/>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1:E1"/>
    <mergeCell ref="F1:G1"/>
    <mergeCell ref="B2:O2"/>
    <mergeCell ref="B5:O5"/>
    <mergeCell ref="C8:O8"/>
    <mergeCell ref="C12:M12"/>
    <mergeCell ref="D17:M17"/>
  </mergeCells>
  <printOptions/>
  <pageMargins bottom="0.75" footer="0.0" header="0.0" left="0.7" right="0.7" top="0.75"/>
  <pageSetup paperSize="9" orientation="portrait"/>
  <drawing r:id="rId1"/>
</worksheet>
</file>

<file path=xl/worksheets/sheet6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FFCC"/>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8.0</v>
      </c>
      <c r="G1" s="4"/>
      <c r="H1" s="271" t="s">
        <v>1364</v>
      </c>
      <c r="I1" s="5"/>
      <c r="J1" s="5"/>
      <c r="K1" s="5"/>
      <c r="L1" s="5"/>
      <c r="M1" s="5"/>
      <c r="N1" s="5"/>
      <c r="O1" s="5"/>
      <c r="P1" s="1"/>
      <c r="Q1" s="1"/>
      <c r="R1" s="1"/>
      <c r="S1" s="1"/>
      <c r="T1" s="1"/>
      <c r="U1" s="1"/>
      <c r="V1" s="1"/>
      <c r="W1" s="1"/>
      <c r="X1" s="1"/>
      <c r="Y1" s="1"/>
      <c r="Z1" s="1"/>
    </row>
    <row r="2" ht="27.0" customHeight="1">
      <c r="B2" s="55" t="s">
        <v>1379</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33.0" customHeight="1">
      <c r="A5" s="56"/>
      <c r="B5" s="11" t="s">
        <v>1380</v>
      </c>
      <c r="C5" s="12"/>
      <c r="D5" s="12"/>
      <c r="E5" s="12"/>
      <c r="F5" s="12"/>
      <c r="G5" s="12"/>
      <c r="H5" s="12"/>
      <c r="I5" s="12"/>
      <c r="J5" s="12"/>
      <c r="K5" s="12"/>
      <c r="L5" s="12"/>
      <c r="M5" s="12"/>
      <c r="N5" s="12"/>
      <c r="O5" s="12"/>
      <c r="P5" s="56"/>
      <c r="Q5" s="56"/>
    </row>
    <row r="6" ht="29.25" customHeight="1">
      <c r="A6" s="56"/>
      <c r="B6" s="210" t="s">
        <v>1381</v>
      </c>
      <c r="P6" s="56"/>
      <c r="Q6" s="56"/>
    </row>
    <row r="7" ht="27.75" customHeight="1">
      <c r="A7" s="56"/>
      <c r="B7" s="210" t="s">
        <v>1382</v>
      </c>
      <c r="P7" s="56"/>
      <c r="Q7" s="56"/>
    </row>
    <row r="8">
      <c r="A8" s="56"/>
      <c r="B8" s="56"/>
      <c r="C8" s="56"/>
      <c r="D8" s="56"/>
      <c r="E8" s="56"/>
      <c r="F8" s="56"/>
      <c r="G8" s="56"/>
      <c r="H8" s="56"/>
      <c r="I8" s="56"/>
      <c r="J8" s="56"/>
      <c r="K8" s="56"/>
      <c r="L8" s="56"/>
      <c r="M8" s="56"/>
      <c r="N8" s="56"/>
      <c r="O8" s="56"/>
      <c r="P8" s="56"/>
      <c r="Q8" s="56"/>
    </row>
    <row r="9">
      <c r="A9" s="56"/>
      <c r="B9" s="57" t="s">
        <v>5</v>
      </c>
      <c r="C9" s="58"/>
      <c r="D9" s="59"/>
      <c r="E9" s="60"/>
      <c r="F9" s="61"/>
      <c r="G9" s="61"/>
      <c r="H9" s="61"/>
      <c r="I9" s="61"/>
      <c r="J9" s="61"/>
      <c r="K9" s="61"/>
      <c r="L9" s="61"/>
      <c r="M9" s="61"/>
      <c r="N9" s="61"/>
      <c r="O9" s="61"/>
      <c r="P9" s="56"/>
      <c r="Q9" s="56"/>
    </row>
    <row r="10" ht="50.25" customHeight="1">
      <c r="A10" s="56"/>
      <c r="B10" s="14"/>
      <c r="C10" s="62" t="s">
        <v>1383</v>
      </c>
      <c r="P10" s="56"/>
      <c r="Q10" s="56"/>
    </row>
    <row r="11">
      <c r="A11" s="56"/>
      <c r="B11" s="56"/>
      <c r="C11" s="56"/>
      <c r="D11" s="56"/>
      <c r="E11" s="56"/>
      <c r="F11" s="56"/>
      <c r="G11" s="56"/>
      <c r="H11" s="56"/>
      <c r="I11" s="56"/>
      <c r="J11" s="56"/>
      <c r="K11" s="56"/>
      <c r="L11" s="56"/>
      <c r="M11" s="56"/>
      <c r="N11" s="56"/>
      <c r="O11" s="56"/>
      <c r="P11" s="56"/>
      <c r="Q11" s="56"/>
    </row>
    <row r="12">
      <c r="A12" s="56"/>
      <c r="B12" s="56"/>
      <c r="C12" s="63"/>
      <c r="D12" s="56"/>
      <c r="E12" s="56"/>
      <c r="F12" s="56"/>
      <c r="G12" s="56"/>
      <c r="H12" s="135"/>
      <c r="I12" s="64"/>
      <c r="J12" s="64"/>
      <c r="K12" s="56"/>
      <c r="L12" s="56"/>
      <c r="M12" s="56"/>
      <c r="N12" s="56"/>
      <c r="O12" s="56"/>
      <c r="P12" s="56"/>
      <c r="Q12" s="56"/>
    </row>
    <row r="13" ht="14.25" customHeight="1">
      <c r="A13" s="56"/>
      <c r="B13" s="56"/>
      <c r="C13" s="56"/>
      <c r="D13" s="56"/>
      <c r="E13" s="56"/>
      <c r="F13" s="94"/>
      <c r="G13" s="94"/>
      <c r="H13" s="56"/>
      <c r="I13" s="56"/>
      <c r="J13" s="56"/>
      <c r="K13" s="56"/>
      <c r="L13" s="56"/>
      <c r="M13" s="56"/>
      <c r="N13" s="56"/>
      <c r="O13" s="56"/>
      <c r="P13" s="56"/>
      <c r="Q13" s="56"/>
    </row>
    <row r="14">
      <c r="C14" s="36" t="s">
        <v>33</v>
      </c>
      <c r="D14" s="3"/>
      <c r="E14" s="3"/>
      <c r="F14" s="3"/>
      <c r="G14" s="3"/>
      <c r="H14" s="3"/>
      <c r="I14" s="3"/>
      <c r="J14" s="3"/>
      <c r="K14" s="3"/>
      <c r="L14" s="3"/>
      <c r="M14" s="4"/>
      <c r="N14" s="37" t="s">
        <v>34</v>
      </c>
      <c r="O14" s="38" t="s">
        <v>35</v>
      </c>
    </row>
    <row r="15">
      <c r="C15" s="8">
        <v>82.0</v>
      </c>
      <c r="D15" s="9" t="s">
        <v>1384</v>
      </c>
      <c r="E15" s="10"/>
      <c r="F15" s="10"/>
      <c r="G15" s="10"/>
      <c r="H15" s="10"/>
      <c r="I15" s="10"/>
      <c r="J15" s="10"/>
      <c r="K15" s="10"/>
      <c r="L15" s="10"/>
      <c r="M15" s="10"/>
      <c r="N15" s="39">
        <v>4600.0</v>
      </c>
      <c r="O15" s="40"/>
    </row>
    <row r="16">
      <c r="C16" s="41"/>
      <c r="D16" s="47">
        <v>821.0</v>
      </c>
      <c r="E16" s="44" t="s">
        <v>1385</v>
      </c>
      <c r="F16" s="44"/>
      <c r="G16" s="44"/>
      <c r="H16" s="44"/>
      <c r="I16" s="44"/>
      <c r="N16" s="45"/>
      <c r="O16" s="40"/>
    </row>
    <row r="17">
      <c r="C17" s="8">
        <v>60.0</v>
      </c>
      <c r="D17" s="9" t="s">
        <v>254</v>
      </c>
      <c r="E17" s="10"/>
      <c r="F17" s="10"/>
      <c r="G17" s="10"/>
      <c r="H17" s="10"/>
      <c r="I17" s="10"/>
      <c r="J17" s="10"/>
      <c r="K17" s="10"/>
      <c r="L17" s="10"/>
      <c r="M17" s="10"/>
      <c r="N17" s="39"/>
      <c r="O17" s="48">
        <f>+N15</f>
        <v>4600</v>
      </c>
    </row>
    <row r="18">
      <c r="C18" s="41"/>
      <c r="D18" s="47">
        <v>603.0</v>
      </c>
      <c r="E18" s="44" t="s">
        <v>362</v>
      </c>
      <c r="F18" s="44"/>
      <c r="G18" s="44"/>
      <c r="H18" s="44"/>
      <c r="I18" s="44"/>
      <c r="N18" s="45"/>
      <c r="O18" s="40"/>
    </row>
    <row r="19" ht="18.75" customHeight="1">
      <c r="D19" s="236" t="s">
        <v>1386</v>
      </c>
      <c r="N19" s="50"/>
      <c r="O19" s="51"/>
    </row>
    <row r="21" ht="15.75" customHeight="1">
      <c r="A21" s="56"/>
      <c r="B21" s="56"/>
      <c r="C21" s="63"/>
      <c r="D21" s="56"/>
      <c r="E21" s="56"/>
      <c r="F21" s="56"/>
      <c r="G21" s="56"/>
      <c r="H21" s="135"/>
      <c r="I21" s="64"/>
      <c r="J21" s="64"/>
      <c r="K21" s="56"/>
      <c r="L21" s="56"/>
      <c r="M21" s="56"/>
      <c r="N21" s="56"/>
      <c r="O21" s="56"/>
      <c r="P21" s="56"/>
      <c r="Q21" s="56"/>
    </row>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C14:M14"/>
    <mergeCell ref="D19:M19"/>
    <mergeCell ref="B1:E1"/>
    <mergeCell ref="F1:G1"/>
    <mergeCell ref="B2:O2"/>
    <mergeCell ref="B5:O5"/>
    <mergeCell ref="B6:O6"/>
    <mergeCell ref="B7:O7"/>
    <mergeCell ref="C10:O10"/>
  </mergeCells>
  <printOptions/>
  <pageMargins bottom="0.75" footer="0.0" header="0.0" left="0.7" right="0.7" top="0.75"/>
  <pageSetup paperSize="9" orientation="portrait"/>
  <drawing r:id="rId1"/>
</worksheet>
</file>

<file path=xl/worksheets/sheet7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FFCC"/>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8.0</v>
      </c>
      <c r="G1" s="4"/>
      <c r="H1" s="271" t="s">
        <v>1364</v>
      </c>
      <c r="I1" s="5"/>
      <c r="J1" s="5"/>
      <c r="K1" s="5"/>
      <c r="L1" s="5"/>
      <c r="M1" s="5"/>
      <c r="N1" s="5"/>
      <c r="O1" s="5"/>
      <c r="P1" s="1"/>
      <c r="Q1" s="1"/>
      <c r="R1" s="1"/>
      <c r="S1" s="1"/>
      <c r="T1" s="1"/>
      <c r="U1" s="1"/>
      <c r="V1" s="1"/>
      <c r="W1" s="1"/>
      <c r="X1" s="1"/>
      <c r="Y1" s="1"/>
      <c r="Z1" s="1"/>
    </row>
    <row r="2" ht="27.0" customHeight="1">
      <c r="B2" s="55" t="s">
        <v>1387</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8.75" customHeight="1">
      <c r="A5" s="56"/>
      <c r="B5" s="11" t="s">
        <v>1388</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c r="G7" s="61"/>
      <c r="H7" s="61"/>
      <c r="I7" s="61"/>
      <c r="J7" s="61"/>
      <c r="K7" s="61"/>
      <c r="L7" s="61"/>
      <c r="M7" s="61"/>
      <c r="N7" s="61"/>
      <c r="O7" s="61"/>
      <c r="P7" s="56"/>
      <c r="Q7" s="56"/>
    </row>
    <row r="8" ht="29.25" customHeight="1">
      <c r="A8" s="56"/>
      <c r="B8" s="14"/>
      <c r="C8" s="62" t="s">
        <v>1389</v>
      </c>
      <c r="P8" s="56"/>
      <c r="Q8" s="56"/>
    </row>
    <row r="9">
      <c r="A9" s="56"/>
      <c r="B9" s="56"/>
      <c r="C9" s="56"/>
      <c r="D9" s="56"/>
      <c r="E9" s="56"/>
      <c r="F9" s="56"/>
      <c r="G9" s="56"/>
      <c r="H9" s="56"/>
      <c r="I9" s="56"/>
      <c r="J9" s="56"/>
      <c r="K9" s="56"/>
      <c r="L9" s="56"/>
      <c r="M9" s="56"/>
      <c r="N9" s="56"/>
      <c r="O9" s="56"/>
      <c r="P9" s="56"/>
      <c r="Q9" s="56"/>
    </row>
    <row r="10">
      <c r="A10" s="56"/>
      <c r="B10" s="56"/>
      <c r="C10" s="63"/>
      <c r="D10" s="56"/>
      <c r="E10" s="56"/>
      <c r="F10" s="56"/>
      <c r="G10" s="56"/>
      <c r="H10" s="135"/>
      <c r="I10" s="64"/>
      <c r="J10" s="64"/>
      <c r="K10" s="56"/>
      <c r="L10" s="56"/>
      <c r="M10" s="56"/>
      <c r="N10" s="56"/>
      <c r="O10" s="56"/>
      <c r="P10" s="56"/>
      <c r="Q10" s="56"/>
    </row>
    <row r="11" ht="14.25" customHeight="1">
      <c r="A11" s="56"/>
      <c r="B11" s="56"/>
      <c r="C11" s="56"/>
      <c r="D11" s="56"/>
      <c r="E11" s="56"/>
      <c r="F11" s="94"/>
      <c r="G11" s="94"/>
      <c r="H11" s="56"/>
      <c r="I11" s="56"/>
      <c r="J11" s="56"/>
      <c r="K11" s="56"/>
      <c r="L11" s="56"/>
      <c r="M11" s="56"/>
      <c r="N11" s="56"/>
      <c r="O11" s="56"/>
      <c r="P11" s="56"/>
      <c r="Q11" s="56"/>
    </row>
    <row r="12">
      <c r="C12" s="36" t="s">
        <v>33</v>
      </c>
      <c r="D12" s="3"/>
      <c r="E12" s="3"/>
      <c r="F12" s="3"/>
      <c r="G12" s="3"/>
      <c r="H12" s="3"/>
      <c r="I12" s="3"/>
      <c r="J12" s="3"/>
      <c r="K12" s="3"/>
      <c r="L12" s="3"/>
      <c r="M12" s="4"/>
      <c r="N12" s="37" t="s">
        <v>34</v>
      </c>
      <c r="O12" s="38" t="s">
        <v>35</v>
      </c>
    </row>
    <row r="13">
      <c r="C13" s="8">
        <v>83.0</v>
      </c>
      <c r="D13" s="9" t="s">
        <v>1390</v>
      </c>
      <c r="E13" s="10"/>
      <c r="F13" s="10"/>
      <c r="G13" s="10"/>
      <c r="H13" s="10"/>
      <c r="I13" s="10"/>
      <c r="J13" s="10"/>
      <c r="K13" s="10"/>
      <c r="L13" s="10"/>
      <c r="M13" s="10"/>
      <c r="N13" s="39">
        <v>23000.0</v>
      </c>
      <c r="O13" s="40"/>
    </row>
    <row r="14">
      <c r="C14" s="8">
        <v>62.0</v>
      </c>
      <c r="D14" s="9" t="s">
        <v>1106</v>
      </c>
      <c r="E14" s="10"/>
      <c r="F14" s="10"/>
      <c r="G14" s="10"/>
      <c r="H14" s="10"/>
      <c r="I14" s="10"/>
      <c r="J14" s="10"/>
      <c r="K14" s="10"/>
      <c r="L14" s="10"/>
      <c r="M14" s="10"/>
      <c r="N14" s="39"/>
      <c r="O14" s="48">
        <v>18900.0</v>
      </c>
    </row>
    <row r="15">
      <c r="C15" s="41"/>
      <c r="D15" s="47">
        <v>621.0</v>
      </c>
      <c r="E15" s="44" t="s">
        <v>758</v>
      </c>
      <c r="F15" s="44"/>
      <c r="G15" s="44"/>
      <c r="H15" s="44"/>
      <c r="I15" s="44"/>
      <c r="N15" s="45"/>
      <c r="O15" s="40"/>
    </row>
    <row r="16">
      <c r="C16" s="8">
        <v>64.0</v>
      </c>
      <c r="D16" s="9" t="s">
        <v>175</v>
      </c>
      <c r="E16" s="10"/>
      <c r="F16" s="10"/>
      <c r="G16" s="10"/>
      <c r="H16" s="10"/>
      <c r="I16" s="10"/>
      <c r="J16" s="10"/>
      <c r="K16" s="10"/>
      <c r="L16" s="10"/>
      <c r="M16" s="10"/>
      <c r="N16" s="39"/>
      <c r="O16" s="48">
        <v>4100.0</v>
      </c>
    </row>
    <row r="17">
      <c r="C17" s="41"/>
      <c r="D17" s="47">
        <v>641.0</v>
      </c>
      <c r="E17" s="44" t="s">
        <v>45</v>
      </c>
      <c r="F17" s="44"/>
      <c r="G17" s="44"/>
      <c r="H17" s="44"/>
      <c r="I17" s="44"/>
      <c r="N17" s="45"/>
      <c r="O17" s="40"/>
    </row>
    <row r="18" ht="18.75" customHeight="1">
      <c r="D18" s="236" t="s">
        <v>1391</v>
      </c>
      <c r="N18" s="50"/>
      <c r="O18" s="51"/>
    </row>
    <row r="20">
      <c r="A20" s="56"/>
      <c r="B20" s="56"/>
      <c r="C20" s="63"/>
      <c r="D20" s="56"/>
      <c r="E20" s="56"/>
      <c r="F20" s="56"/>
      <c r="G20" s="56"/>
      <c r="H20" s="135"/>
      <c r="I20" s="64"/>
      <c r="J20" s="64"/>
      <c r="K20" s="56"/>
      <c r="L20" s="56"/>
      <c r="M20" s="56"/>
      <c r="N20" s="56"/>
      <c r="O20" s="56"/>
      <c r="P20" s="56"/>
      <c r="Q20" s="56"/>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1:E1"/>
    <mergeCell ref="F1:G1"/>
    <mergeCell ref="B2:O2"/>
    <mergeCell ref="B5:O5"/>
    <mergeCell ref="C8:O8"/>
    <mergeCell ref="C12:M12"/>
    <mergeCell ref="D18:M18"/>
  </mergeCells>
  <printOptions/>
  <pageMargins bottom="0.75" footer="0.0" header="0.0" left="0.7" right="0.7" top="0.75"/>
  <pageSetup paperSize="9" orientation="portrait"/>
  <drawing r:id="rId1"/>
</worksheet>
</file>

<file path=xl/worksheets/sheet7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FFCC"/>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8.0</v>
      </c>
      <c r="G1" s="4"/>
      <c r="H1" s="271" t="s">
        <v>1364</v>
      </c>
      <c r="I1" s="5"/>
      <c r="J1" s="5"/>
      <c r="K1" s="5"/>
      <c r="L1" s="5"/>
      <c r="M1" s="5"/>
      <c r="N1" s="5"/>
      <c r="O1" s="5"/>
      <c r="P1" s="1"/>
      <c r="Q1" s="1"/>
      <c r="R1" s="1"/>
      <c r="S1" s="1"/>
      <c r="T1" s="1"/>
      <c r="U1" s="1"/>
      <c r="V1" s="1"/>
      <c r="W1" s="1"/>
      <c r="X1" s="1"/>
      <c r="Y1" s="1"/>
      <c r="Z1" s="1"/>
    </row>
    <row r="2" ht="27.0" customHeight="1">
      <c r="B2" s="55" t="s">
        <v>1392</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8.75" customHeight="1">
      <c r="A5" s="56"/>
      <c r="B5" s="11" t="s">
        <v>1393</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c r="G7" s="61"/>
      <c r="H7" s="61"/>
      <c r="I7" s="61"/>
      <c r="J7" s="61"/>
      <c r="K7" s="61"/>
      <c r="L7" s="61"/>
      <c r="M7" s="61"/>
      <c r="N7" s="61"/>
      <c r="O7" s="61"/>
      <c r="P7" s="56"/>
      <c r="Q7" s="56"/>
    </row>
    <row r="8" ht="37.5" customHeight="1">
      <c r="A8" s="56"/>
      <c r="B8" s="14"/>
      <c r="C8" s="62" t="s">
        <v>1394</v>
      </c>
      <c r="P8" s="56"/>
      <c r="Q8" s="56"/>
    </row>
    <row r="9">
      <c r="A9" s="56"/>
      <c r="B9" s="56"/>
      <c r="C9" s="56"/>
      <c r="D9" s="56"/>
      <c r="E9" s="56"/>
      <c r="F9" s="56"/>
      <c r="G9" s="56"/>
      <c r="H9" s="56"/>
      <c r="I9" s="56"/>
      <c r="J9" s="56"/>
      <c r="K9" s="56"/>
      <c r="L9" s="56"/>
      <c r="M9" s="56"/>
      <c r="N9" s="56"/>
      <c r="O9" s="56"/>
      <c r="P9" s="56"/>
      <c r="Q9" s="56"/>
    </row>
    <row r="10">
      <c r="A10" s="56"/>
      <c r="B10" s="56"/>
      <c r="C10" s="63"/>
      <c r="D10" s="56"/>
      <c r="E10" s="56"/>
      <c r="F10" s="56"/>
      <c r="G10" s="56"/>
      <c r="H10" s="135"/>
      <c r="I10" s="64"/>
      <c r="J10" s="64"/>
      <c r="K10" s="56"/>
      <c r="L10" s="56"/>
      <c r="M10" s="56"/>
      <c r="N10" s="56"/>
      <c r="O10" s="56"/>
      <c r="P10" s="56"/>
      <c r="Q10" s="56"/>
    </row>
    <row r="11" ht="14.25" customHeight="1">
      <c r="A11" s="56"/>
      <c r="B11" s="56"/>
      <c r="C11" s="56"/>
      <c r="D11" s="56"/>
      <c r="E11" s="56"/>
      <c r="F11" s="94"/>
      <c r="G11" s="94"/>
      <c r="H11" s="56"/>
      <c r="I11" s="56"/>
      <c r="J11" s="56"/>
      <c r="K11" s="56"/>
      <c r="L11" s="56"/>
      <c r="M11" s="56"/>
      <c r="N11" s="56"/>
      <c r="O11" s="56"/>
      <c r="P11" s="56"/>
      <c r="Q11" s="56"/>
    </row>
    <row r="12">
      <c r="C12" s="36" t="s">
        <v>33</v>
      </c>
      <c r="D12" s="3"/>
      <c r="E12" s="3"/>
      <c r="F12" s="3"/>
      <c r="G12" s="3"/>
      <c r="H12" s="3"/>
      <c r="I12" s="3"/>
      <c r="J12" s="3"/>
      <c r="K12" s="3"/>
      <c r="L12" s="3"/>
      <c r="M12" s="4"/>
      <c r="N12" s="37" t="s">
        <v>34</v>
      </c>
      <c r="O12" s="38" t="s">
        <v>35</v>
      </c>
    </row>
    <row r="13">
      <c r="C13" s="8">
        <v>84.0</v>
      </c>
      <c r="D13" s="9" t="s">
        <v>1395</v>
      </c>
      <c r="E13" s="10"/>
      <c r="F13" s="10"/>
      <c r="G13" s="10"/>
      <c r="H13" s="10"/>
      <c r="I13" s="10"/>
      <c r="J13" s="10"/>
      <c r="K13" s="10"/>
      <c r="L13" s="10"/>
      <c r="M13" s="10"/>
      <c r="N13" s="39">
        <v>7520.0</v>
      </c>
      <c r="O13" s="40"/>
    </row>
    <row r="14">
      <c r="C14" s="8">
        <v>65.0</v>
      </c>
      <c r="D14" s="9" t="s">
        <v>880</v>
      </c>
      <c r="E14" s="10"/>
      <c r="F14" s="10"/>
      <c r="G14" s="10"/>
      <c r="H14" s="10"/>
      <c r="I14" s="10"/>
      <c r="J14" s="10"/>
      <c r="K14" s="10"/>
      <c r="L14" s="10"/>
      <c r="M14" s="10"/>
      <c r="N14" s="39"/>
      <c r="O14" s="48">
        <v>3200.0</v>
      </c>
    </row>
    <row r="15">
      <c r="C15" s="41"/>
      <c r="D15" s="47">
        <v>651.0</v>
      </c>
      <c r="E15" s="44" t="s">
        <v>1396</v>
      </c>
      <c r="F15" s="44"/>
      <c r="G15" s="44"/>
      <c r="H15" s="44"/>
      <c r="I15" s="44"/>
      <c r="N15" s="45"/>
      <c r="O15" s="40"/>
    </row>
    <row r="16">
      <c r="C16" s="8">
        <v>68.0</v>
      </c>
      <c r="D16" s="9" t="s">
        <v>1250</v>
      </c>
      <c r="E16" s="10"/>
      <c r="F16" s="10"/>
      <c r="G16" s="10"/>
      <c r="H16" s="10"/>
      <c r="I16" s="10"/>
      <c r="J16" s="10"/>
      <c r="K16" s="10"/>
      <c r="L16" s="10"/>
      <c r="M16" s="10"/>
      <c r="N16" s="39"/>
      <c r="O16" s="48">
        <v>4320.0</v>
      </c>
    </row>
    <row r="17">
      <c r="C17" s="41"/>
      <c r="D17" s="47">
        <v>681.0</v>
      </c>
      <c r="E17" s="44" t="s">
        <v>419</v>
      </c>
      <c r="F17" s="44"/>
      <c r="G17" s="44"/>
      <c r="H17" s="44"/>
      <c r="I17" s="44"/>
      <c r="N17" s="45"/>
      <c r="O17" s="40"/>
    </row>
    <row r="18" ht="18.75" customHeight="1">
      <c r="D18" s="236" t="s">
        <v>1397</v>
      </c>
      <c r="N18" s="50"/>
      <c r="O18" s="51"/>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1:E1"/>
    <mergeCell ref="F1:G1"/>
    <mergeCell ref="B2:O2"/>
    <mergeCell ref="B5:O5"/>
    <mergeCell ref="C8:O8"/>
    <mergeCell ref="C12:M12"/>
    <mergeCell ref="D18:M18"/>
  </mergeCells>
  <printOptions/>
  <pageMargins bottom="0.75" footer="0.0" header="0.0" left="0.7" right="0.7" top="0.75"/>
  <pageSetup paperSize="9" orientation="portrait"/>
  <drawing r:id="rId1"/>
</worksheet>
</file>

<file path=xl/worksheets/sheet7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FFCC"/>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8.0</v>
      </c>
      <c r="G1" s="4"/>
      <c r="H1" s="271" t="s">
        <v>1364</v>
      </c>
      <c r="I1" s="5"/>
      <c r="J1" s="5"/>
      <c r="K1" s="5"/>
      <c r="L1" s="5"/>
      <c r="M1" s="5"/>
      <c r="N1" s="5"/>
      <c r="O1" s="5"/>
      <c r="P1" s="1"/>
      <c r="Q1" s="1"/>
      <c r="R1" s="1"/>
      <c r="S1" s="1"/>
      <c r="T1" s="1"/>
      <c r="U1" s="1"/>
      <c r="V1" s="1"/>
      <c r="W1" s="1"/>
      <c r="X1" s="1"/>
      <c r="Y1" s="1"/>
      <c r="Z1" s="1"/>
    </row>
    <row r="2" ht="27.0" customHeight="1">
      <c r="B2" s="55" t="s">
        <v>1398</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8.75" customHeight="1">
      <c r="A5" s="56"/>
      <c r="B5" s="11" t="s">
        <v>1399</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c r="G7" s="61"/>
      <c r="H7" s="61"/>
      <c r="I7" s="61"/>
      <c r="J7" s="61"/>
      <c r="K7" s="61"/>
      <c r="L7" s="61"/>
      <c r="M7" s="61"/>
      <c r="N7" s="61"/>
      <c r="O7" s="61"/>
      <c r="P7" s="56"/>
      <c r="Q7" s="56"/>
    </row>
    <row r="8" ht="37.5" customHeight="1">
      <c r="A8" s="56"/>
      <c r="B8" s="14"/>
      <c r="C8" s="62" t="s">
        <v>1400</v>
      </c>
      <c r="P8" s="56"/>
      <c r="Q8" s="56"/>
    </row>
    <row r="9">
      <c r="A9" s="56"/>
      <c r="B9" s="56"/>
      <c r="C9" s="56"/>
      <c r="D9" s="56"/>
      <c r="E9" s="56"/>
      <c r="F9" s="56"/>
      <c r="G9" s="56"/>
      <c r="H9" s="56"/>
      <c r="I9" s="56"/>
      <c r="J9" s="56"/>
      <c r="K9" s="56"/>
      <c r="L9" s="56"/>
      <c r="M9" s="56"/>
      <c r="N9" s="56"/>
      <c r="O9" s="56"/>
      <c r="P9" s="56"/>
      <c r="Q9" s="56"/>
    </row>
    <row r="10">
      <c r="A10" s="56"/>
      <c r="B10" s="56"/>
      <c r="C10" s="63"/>
      <c r="D10" s="56"/>
      <c r="E10" s="56"/>
      <c r="F10" s="56"/>
      <c r="G10" s="56"/>
      <c r="H10" s="135"/>
      <c r="I10" s="64"/>
      <c r="J10" s="64"/>
      <c r="K10" s="56"/>
      <c r="L10" s="56"/>
      <c r="M10" s="56"/>
      <c r="N10" s="56"/>
      <c r="O10" s="56"/>
      <c r="P10" s="56"/>
      <c r="Q10" s="56"/>
    </row>
    <row r="11" ht="14.25" customHeight="1">
      <c r="A11" s="56"/>
      <c r="B11" s="56"/>
      <c r="C11" s="56"/>
      <c r="D11" s="56"/>
      <c r="E11" s="56"/>
      <c r="F11" s="94"/>
      <c r="G11" s="94"/>
      <c r="H11" s="56"/>
      <c r="I11" s="56"/>
      <c r="J11" s="56"/>
      <c r="K11" s="56"/>
      <c r="L11" s="56"/>
      <c r="M11" s="56"/>
      <c r="N11" s="56"/>
      <c r="O11" s="56"/>
      <c r="P11" s="56"/>
      <c r="Q11" s="56"/>
    </row>
    <row r="12">
      <c r="C12" s="36" t="s">
        <v>33</v>
      </c>
      <c r="D12" s="3"/>
      <c r="E12" s="3"/>
      <c r="F12" s="3"/>
      <c r="G12" s="3"/>
      <c r="H12" s="3"/>
      <c r="I12" s="3"/>
      <c r="J12" s="3"/>
      <c r="K12" s="3"/>
      <c r="L12" s="3"/>
      <c r="M12" s="4"/>
      <c r="N12" s="37" t="s">
        <v>34</v>
      </c>
      <c r="O12" s="38" t="s">
        <v>35</v>
      </c>
    </row>
    <row r="13">
      <c r="C13" s="8">
        <v>85.0</v>
      </c>
      <c r="D13" s="9" t="s">
        <v>1401</v>
      </c>
      <c r="E13" s="10"/>
      <c r="F13" s="10"/>
      <c r="G13" s="10"/>
      <c r="H13" s="10"/>
      <c r="I13" s="10"/>
      <c r="J13" s="10"/>
      <c r="K13" s="10"/>
      <c r="L13" s="10"/>
      <c r="M13" s="10"/>
      <c r="N13" s="39">
        <v>2300.0</v>
      </c>
      <c r="O13" s="40"/>
    </row>
    <row r="14">
      <c r="C14" s="41"/>
      <c r="D14" s="47">
        <v>851.0</v>
      </c>
      <c r="E14" s="44" t="s">
        <v>1402</v>
      </c>
      <c r="F14" s="44"/>
      <c r="G14" s="44"/>
      <c r="H14" s="44"/>
      <c r="I14" s="44"/>
      <c r="N14" s="45"/>
      <c r="O14" s="40"/>
    </row>
    <row r="15">
      <c r="C15" s="8">
        <v>67.0</v>
      </c>
      <c r="D15" s="9" t="s">
        <v>225</v>
      </c>
      <c r="E15" s="10"/>
      <c r="F15" s="10"/>
      <c r="G15" s="10"/>
      <c r="H15" s="10"/>
      <c r="I15" s="10"/>
      <c r="J15" s="10"/>
      <c r="K15" s="10"/>
      <c r="L15" s="10"/>
      <c r="M15" s="10"/>
      <c r="N15" s="39"/>
      <c r="O15" s="48">
        <f>+N13</f>
        <v>2300</v>
      </c>
    </row>
    <row r="16">
      <c r="C16" s="41"/>
      <c r="D16" s="47">
        <v>679.0</v>
      </c>
      <c r="E16" s="44" t="s">
        <v>1403</v>
      </c>
      <c r="F16" s="44"/>
      <c r="G16" s="44"/>
      <c r="H16" s="44"/>
      <c r="I16" s="44"/>
      <c r="N16" s="45"/>
      <c r="O16" s="40"/>
    </row>
    <row r="17" ht="18.75" customHeight="1">
      <c r="D17" s="236" t="s">
        <v>1404</v>
      </c>
      <c r="N17" s="50"/>
      <c r="O17" s="51"/>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1:E1"/>
    <mergeCell ref="F1:G1"/>
    <mergeCell ref="B2:O2"/>
    <mergeCell ref="B5:O5"/>
    <mergeCell ref="C8:O8"/>
    <mergeCell ref="C12:M12"/>
    <mergeCell ref="D17:M17"/>
  </mergeCells>
  <printOptions/>
  <pageMargins bottom="0.75" footer="0.0" header="0.0" left="0.7" right="0.7" top="0.75"/>
  <pageSetup paperSize="9" orientation="portrait"/>
  <drawing r:id="rId1"/>
</worksheet>
</file>

<file path=xl/worksheets/sheet7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FFCC"/>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8.0</v>
      </c>
      <c r="G1" s="4"/>
      <c r="H1" s="271" t="s">
        <v>1364</v>
      </c>
      <c r="I1" s="5"/>
      <c r="J1" s="5"/>
      <c r="K1" s="5"/>
      <c r="L1" s="5"/>
      <c r="M1" s="5"/>
      <c r="N1" s="5"/>
      <c r="O1" s="5"/>
      <c r="P1" s="1"/>
      <c r="Q1" s="1"/>
      <c r="R1" s="1"/>
      <c r="S1" s="1"/>
      <c r="T1" s="1"/>
      <c r="U1" s="1"/>
      <c r="V1" s="1"/>
      <c r="W1" s="1"/>
      <c r="X1" s="1"/>
      <c r="Y1" s="1"/>
      <c r="Z1" s="1"/>
    </row>
    <row r="2" ht="27.0" customHeight="1">
      <c r="B2" s="55" t="s">
        <v>1405</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48.75" customHeight="1">
      <c r="A5" s="56"/>
      <c r="B5" s="11" t="s">
        <v>1406</v>
      </c>
      <c r="C5" s="12"/>
      <c r="D5" s="12"/>
      <c r="E5" s="12"/>
      <c r="F5" s="12"/>
      <c r="G5" s="12"/>
      <c r="H5" s="12"/>
      <c r="I5" s="12"/>
      <c r="J5" s="12"/>
      <c r="K5" s="12"/>
      <c r="L5" s="12"/>
      <c r="M5" s="12"/>
      <c r="N5" s="12"/>
      <c r="O5" s="12"/>
      <c r="P5" s="56"/>
      <c r="Q5" s="56"/>
    </row>
    <row r="6">
      <c r="A6" s="56"/>
      <c r="B6" s="56"/>
      <c r="C6" s="56"/>
      <c r="D6" s="56"/>
      <c r="E6" s="56"/>
      <c r="F6" s="56"/>
      <c r="G6" s="56"/>
      <c r="H6" s="56"/>
      <c r="I6" s="56"/>
      <c r="J6" s="56"/>
      <c r="K6" s="56"/>
      <c r="L6" s="56"/>
      <c r="M6" s="56"/>
      <c r="N6" s="56"/>
      <c r="O6" s="56"/>
      <c r="P6" s="56"/>
      <c r="Q6" s="56"/>
    </row>
    <row r="7">
      <c r="A7" s="56"/>
      <c r="B7" s="57" t="s">
        <v>5</v>
      </c>
      <c r="C7" s="58"/>
      <c r="D7" s="59"/>
      <c r="E7" s="60"/>
      <c r="F7" s="61"/>
      <c r="G7" s="61"/>
      <c r="H7" s="61"/>
      <c r="I7" s="61"/>
      <c r="J7" s="61"/>
      <c r="K7" s="61"/>
      <c r="L7" s="61"/>
      <c r="M7" s="61"/>
      <c r="N7" s="61"/>
      <c r="O7" s="61"/>
      <c r="P7" s="56"/>
      <c r="Q7" s="56"/>
    </row>
    <row r="8" ht="37.5" customHeight="1">
      <c r="A8" s="56"/>
      <c r="B8" s="14"/>
      <c r="C8" s="62" t="s">
        <v>1407</v>
      </c>
      <c r="P8" s="56"/>
      <c r="Q8" s="56"/>
    </row>
    <row r="9">
      <c r="A9" s="56"/>
      <c r="B9" s="56"/>
      <c r="C9" s="63"/>
      <c r="D9" s="56"/>
      <c r="E9" s="56"/>
      <c r="F9" s="56"/>
      <c r="G9" s="56"/>
      <c r="H9" s="135"/>
      <c r="I9" s="64"/>
      <c r="J9" s="64"/>
      <c r="K9" s="56"/>
      <c r="L9" s="56"/>
      <c r="M9" s="56"/>
      <c r="N9" s="56"/>
      <c r="O9" s="56"/>
      <c r="P9" s="56"/>
      <c r="Q9" s="56"/>
    </row>
    <row r="10" ht="14.25" customHeight="1">
      <c r="A10" s="56"/>
      <c r="B10" s="56"/>
      <c r="C10" s="56"/>
      <c r="D10" s="56"/>
      <c r="E10" s="56"/>
      <c r="F10" s="94"/>
      <c r="G10" s="94"/>
      <c r="H10" s="56"/>
      <c r="I10" s="56"/>
      <c r="J10" s="56"/>
      <c r="K10" s="56"/>
      <c r="L10" s="56"/>
      <c r="M10" s="56"/>
      <c r="N10" s="56"/>
      <c r="O10" s="56"/>
      <c r="P10" s="56"/>
      <c r="Q10" s="56"/>
    </row>
    <row r="11">
      <c r="C11" s="36" t="s">
        <v>33</v>
      </c>
      <c r="D11" s="3"/>
      <c r="E11" s="3"/>
      <c r="F11" s="3"/>
      <c r="G11" s="3"/>
      <c r="H11" s="3"/>
      <c r="I11" s="3"/>
      <c r="J11" s="3"/>
      <c r="K11" s="3"/>
      <c r="L11" s="3"/>
      <c r="M11" s="4"/>
      <c r="N11" s="37" t="s">
        <v>34</v>
      </c>
      <c r="O11" s="38" t="s">
        <v>35</v>
      </c>
    </row>
    <row r="12">
      <c r="C12" s="8">
        <v>88.0</v>
      </c>
      <c r="D12" s="9" t="s">
        <v>655</v>
      </c>
      <c r="E12" s="10"/>
      <c r="F12" s="10"/>
      <c r="G12" s="10"/>
      <c r="H12" s="10"/>
      <c r="I12" s="10"/>
      <c r="J12" s="10"/>
      <c r="K12" s="10"/>
      <c r="L12" s="10"/>
      <c r="M12" s="10"/>
      <c r="N12" s="39">
        <v>4590.0</v>
      </c>
      <c r="O12" s="40"/>
    </row>
    <row r="13">
      <c r="C13" s="41"/>
      <c r="D13" s="47">
        <v>881.0</v>
      </c>
      <c r="E13" s="44" t="s">
        <v>1408</v>
      </c>
      <c r="F13" s="44"/>
      <c r="G13" s="44"/>
      <c r="H13" s="44"/>
      <c r="I13" s="44"/>
      <c r="N13" s="45"/>
      <c r="O13" s="40"/>
    </row>
    <row r="14">
      <c r="C14" s="8">
        <v>40.0</v>
      </c>
      <c r="D14" s="9" t="s">
        <v>44</v>
      </c>
      <c r="E14" s="10"/>
      <c r="F14" s="10"/>
      <c r="G14" s="10"/>
      <c r="H14" s="10"/>
      <c r="I14" s="10"/>
      <c r="J14" s="10"/>
      <c r="K14" s="10"/>
      <c r="L14" s="10"/>
      <c r="M14" s="10"/>
      <c r="N14" s="39"/>
      <c r="O14" s="48">
        <f>+N12</f>
        <v>4590</v>
      </c>
    </row>
    <row r="15">
      <c r="C15" s="41"/>
      <c r="E15" s="47">
        <v>4017.0</v>
      </c>
      <c r="F15" s="44" t="s">
        <v>1409</v>
      </c>
      <c r="G15" s="44"/>
      <c r="H15" s="44"/>
      <c r="I15" s="44"/>
      <c r="N15" s="45"/>
      <c r="O15" s="40"/>
    </row>
    <row r="16" ht="18.75" customHeight="1">
      <c r="D16" s="236" t="s">
        <v>1410</v>
      </c>
      <c r="N16" s="50"/>
      <c r="O16" s="51"/>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1:E1"/>
    <mergeCell ref="F1:G1"/>
    <mergeCell ref="B2:O2"/>
    <mergeCell ref="B5:O5"/>
    <mergeCell ref="C8:O8"/>
    <mergeCell ref="C11:M11"/>
    <mergeCell ref="D16:M16"/>
  </mergeCells>
  <printOptions/>
  <pageMargins bottom="0.75" footer="0.0" header="0.0" left="0.7" right="0.7" top="0.75"/>
  <pageSetup paperSize="9" orientation="portrait"/>
  <drawing r:id="rId1"/>
</worksheet>
</file>

<file path=xl/worksheets/sheet7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FFCC"/>
    <pageSetUpPr/>
  </sheetPr>
  <sheetViews>
    <sheetView showGridLines="0" workbookViewId="0"/>
  </sheetViews>
  <sheetFormatPr customHeight="1" defaultColWidth="14.43" defaultRowHeight="15.0"/>
  <cols>
    <col customWidth="1" min="1" max="1" width="10.71"/>
    <col customWidth="1" min="2" max="2" width="6.71"/>
    <col customWidth="1" min="3" max="3" width="3.71"/>
    <col customWidth="1" min="4" max="4" width="4.14"/>
    <col customWidth="1" min="5" max="5" width="4.86"/>
    <col customWidth="1" min="6" max="8" width="10.71"/>
    <col customWidth="1" min="9" max="9" width="11.43"/>
    <col customWidth="1" min="10" max="12" width="10.71"/>
    <col customWidth="1" min="13" max="13" width="11.43"/>
    <col customWidth="1" min="14" max="26" width="10.71"/>
  </cols>
  <sheetData>
    <row r="1" ht="21.0" customHeight="1">
      <c r="A1" s="1"/>
      <c r="B1" s="2" t="s">
        <v>0</v>
      </c>
      <c r="C1" s="3"/>
      <c r="D1" s="3"/>
      <c r="E1" s="4"/>
      <c r="F1" s="2">
        <v>8.0</v>
      </c>
      <c r="G1" s="4"/>
      <c r="H1" s="271" t="s">
        <v>1364</v>
      </c>
      <c r="I1" s="5"/>
      <c r="J1" s="5"/>
      <c r="K1" s="5"/>
      <c r="L1" s="5"/>
      <c r="M1" s="5"/>
      <c r="N1" s="5"/>
      <c r="O1" s="5"/>
      <c r="P1" s="1"/>
      <c r="Q1" s="1"/>
      <c r="R1" s="1"/>
      <c r="S1" s="1"/>
      <c r="T1" s="1"/>
      <c r="U1" s="1"/>
      <c r="V1" s="1"/>
      <c r="W1" s="1"/>
      <c r="X1" s="1"/>
      <c r="Y1" s="1"/>
      <c r="Z1" s="1"/>
    </row>
    <row r="2" ht="27.0" customHeight="1">
      <c r="B2" s="55" t="s">
        <v>1411</v>
      </c>
      <c r="C2" s="3"/>
      <c r="D2" s="3"/>
      <c r="E2" s="3"/>
      <c r="F2" s="3"/>
      <c r="G2" s="3"/>
      <c r="H2" s="3"/>
      <c r="I2" s="3"/>
      <c r="J2" s="3"/>
      <c r="K2" s="3"/>
      <c r="L2" s="3"/>
      <c r="M2" s="3"/>
      <c r="N2" s="3"/>
      <c r="O2" s="4"/>
    </row>
    <row r="4">
      <c r="A4" s="56"/>
      <c r="B4" s="57" t="s">
        <v>3</v>
      </c>
      <c r="C4" s="58"/>
      <c r="D4" s="59"/>
      <c r="E4" s="60"/>
      <c r="F4" s="60"/>
      <c r="G4" s="60"/>
      <c r="H4" s="60"/>
      <c r="I4" s="60"/>
      <c r="J4" s="60"/>
      <c r="K4" s="60"/>
      <c r="L4" s="60"/>
      <c r="M4" s="60"/>
      <c r="N4" s="60"/>
      <c r="O4" s="60"/>
      <c r="P4" s="56"/>
      <c r="Q4" s="56"/>
    </row>
    <row r="5" ht="27.0" customHeight="1">
      <c r="A5" s="56"/>
      <c r="B5" s="11" t="s">
        <v>1412</v>
      </c>
      <c r="C5" s="12"/>
      <c r="D5" s="12"/>
      <c r="E5" s="12"/>
      <c r="F5" s="12"/>
      <c r="G5" s="12"/>
      <c r="H5" s="12"/>
      <c r="I5" s="12"/>
      <c r="J5" s="12"/>
      <c r="K5" s="12"/>
      <c r="L5" s="12"/>
      <c r="M5" s="12"/>
      <c r="N5" s="12"/>
      <c r="O5" s="12"/>
      <c r="P5" s="56"/>
      <c r="Q5" s="56"/>
    </row>
    <row r="6" ht="25.5" customHeight="1">
      <c r="A6" s="56"/>
      <c r="B6" s="210" t="s">
        <v>1413</v>
      </c>
      <c r="P6" s="56"/>
      <c r="Q6" s="56"/>
    </row>
    <row r="7">
      <c r="A7" s="56"/>
      <c r="B7" s="56"/>
      <c r="C7" s="56"/>
      <c r="D7" s="56"/>
      <c r="E7" s="56"/>
      <c r="F7" s="56"/>
      <c r="G7" s="56"/>
      <c r="H7" s="56"/>
      <c r="I7" s="56"/>
      <c r="J7" s="56"/>
      <c r="K7" s="56"/>
      <c r="L7" s="56"/>
      <c r="M7" s="56"/>
      <c r="N7" s="56"/>
      <c r="O7" s="56"/>
      <c r="P7" s="56"/>
      <c r="Q7" s="56"/>
    </row>
    <row r="8">
      <c r="A8" s="56"/>
      <c r="B8" s="57" t="s">
        <v>5</v>
      </c>
      <c r="C8" s="58"/>
      <c r="D8" s="59"/>
      <c r="E8" s="60"/>
      <c r="F8" s="61"/>
      <c r="G8" s="61"/>
      <c r="H8" s="61"/>
      <c r="I8" s="61"/>
      <c r="J8" s="61"/>
      <c r="K8" s="61"/>
      <c r="L8" s="61"/>
      <c r="M8" s="61"/>
      <c r="N8" s="61"/>
      <c r="O8" s="61"/>
      <c r="P8" s="56"/>
      <c r="Q8" s="56"/>
    </row>
    <row r="9" ht="37.5" customHeight="1">
      <c r="A9" s="56"/>
      <c r="B9" s="14"/>
      <c r="C9" s="62" t="s">
        <v>1414</v>
      </c>
      <c r="P9" s="56"/>
      <c r="Q9" s="56"/>
    </row>
    <row r="10">
      <c r="A10" s="56"/>
      <c r="B10" s="56"/>
      <c r="C10" s="63"/>
      <c r="D10" s="56"/>
      <c r="E10" s="56"/>
      <c r="F10" s="56"/>
      <c r="G10" s="56"/>
      <c r="H10" s="135"/>
      <c r="I10" s="64"/>
      <c r="J10" s="64"/>
      <c r="K10" s="56"/>
      <c r="L10" s="56"/>
      <c r="M10" s="56"/>
      <c r="N10" s="56"/>
      <c r="O10" s="56"/>
      <c r="P10" s="56"/>
      <c r="Q10" s="56"/>
    </row>
    <row r="11" ht="14.25" customHeight="1">
      <c r="A11" s="56"/>
      <c r="B11" s="56"/>
      <c r="C11" s="56"/>
      <c r="D11" s="56"/>
      <c r="E11" s="56"/>
      <c r="F11" s="94"/>
      <c r="G11" s="94"/>
      <c r="H11" s="56"/>
      <c r="I11" s="56"/>
      <c r="J11" s="56"/>
      <c r="K11" s="56"/>
      <c r="L11" s="56"/>
      <c r="M11" s="56"/>
      <c r="N11" s="56"/>
      <c r="O11" s="56"/>
      <c r="P11" s="56"/>
      <c r="Q11" s="56"/>
    </row>
    <row r="12">
      <c r="C12" s="36" t="s">
        <v>33</v>
      </c>
      <c r="D12" s="3"/>
      <c r="E12" s="3"/>
      <c r="F12" s="3"/>
      <c r="G12" s="3"/>
      <c r="H12" s="3"/>
      <c r="I12" s="3"/>
      <c r="J12" s="3"/>
      <c r="K12" s="3"/>
      <c r="L12" s="3"/>
      <c r="M12" s="4"/>
      <c r="N12" s="37" t="s">
        <v>34</v>
      </c>
      <c r="O12" s="38" t="s">
        <v>35</v>
      </c>
    </row>
    <row r="13">
      <c r="C13" s="8">
        <v>89.0</v>
      </c>
      <c r="D13" s="9" t="s">
        <v>1415</v>
      </c>
      <c r="E13" s="10"/>
      <c r="F13" s="10"/>
      <c r="G13" s="10"/>
      <c r="H13" s="10"/>
      <c r="I13" s="10"/>
      <c r="J13" s="10"/>
      <c r="K13" s="10"/>
      <c r="L13" s="10"/>
      <c r="M13" s="10"/>
      <c r="N13" s="39">
        <v>7890.0</v>
      </c>
      <c r="O13" s="40"/>
    </row>
    <row r="14">
      <c r="C14" s="8">
        <v>59.0</v>
      </c>
      <c r="D14" s="9" t="s">
        <v>853</v>
      </c>
      <c r="E14" s="10"/>
      <c r="F14" s="10"/>
      <c r="G14" s="10"/>
      <c r="H14" s="10"/>
      <c r="I14" s="10"/>
      <c r="J14" s="10"/>
      <c r="K14" s="10"/>
      <c r="L14" s="10"/>
      <c r="M14" s="10"/>
      <c r="N14" s="39"/>
      <c r="O14" s="48">
        <f>+N13</f>
        <v>7890</v>
      </c>
    </row>
    <row r="15">
      <c r="C15" s="41"/>
      <c r="E15" s="47">
        <v>5911.0</v>
      </c>
      <c r="F15" s="44" t="s">
        <v>855</v>
      </c>
      <c r="G15" s="44"/>
      <c r="H15" s="44"/>
      <c r="I15" s="44"/>
      <c r="N15" s="45"/>
      <c r="O15" s="40"/>
    </row>
    <row r="16" ht="18.75" customHeight="1">
      <c r="D16" s="236" t="s">
        <v>1416</v>
      </c>
      <c r="N16" s="50"/>
      <c r="O16" s="51"/>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8">
    <mergeCell ref="B1:E1"/>
    <mergeCell ref="F1:G1"/>
    <mergeCell ref="B2:O2"/>
    <mergeCell ref="B5:O5"/>
    <mergeCell ref="B6:O6"/>
    <mergeCell ref="C9:O9"/>
    <mergeCell ref="C12:M12"/>
    <mergeCell ref="D16:M16"/>
  </mergeCells>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2018-07-11T03:22:31Z</dcterms:created>
  <dc:creator>USER</dc:creator>
</cp:coreProperties>
</file>